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mc:AlternateContent xmlns:mc="http://schemas.openxmlformats.org/markup-compatibility/2006">
    <mc:Choice Requires="x15">
      <x15ac:absPath xmlns:x15ac="http://schemas.microsoft.com/office/spreadsheetml/2010/11/ac" url="C:\Users\SHAIKH\Downloads\"/>
    </mc:Choice>
  </mc:AlternateContent>
  <xr:revisionPtr revIDLastSave="0" documentId="8_{BA7ABE7B-B0E6-492F-B540-1A6F5F8B8436}" xr6:coauthVersionLast="36" xr6:coauthVersionMax="36" xr10:uidLastSave="{00000000-0000-0000-0000-000000000000}"/>
  <bookViews>
    <workbookView xWindow="0" yWindow="0" windowWidth="23040" windowHeight="8940" activeTab="1" xr2:uid="{00000000-000D-0000-FFFF-FFFF00000000}"/>
  </bookViews>
  <sheets>
    <sheet name="Start here" sheetId="1" r:id="rId1"/>
    <sheet name="Profit &amp; Loss" sheetId="8" r:id="rId2"/>
    <sheet name="Margin" sheetId="2" r:id="rId3"/>
    <sheet name="Campaign" sheetId="3" r:id="rId4"/>
    <sheet name="Cash 13 weeks" sheetId="4" r:id="rId5"/>
    <sheet name="Approval log" sheetId="5" r:id="rId6"/>
    <sheet name="Test log" sheetId="6" r:id="rId7"/>
    <sheet name="Sources" sheetId="7" r:id="rId8"/>
  </sheets>
  <calcPr calcId="179021"/>
</workbook>
</file>

<file path=xl/calcChain.xml><?xml version="1.0" encoding="utf-8"?>
<calcChain xmlns="http://schemas.openxmlformats.org/spreadsheetml/2006/main">
  <c r="B4" i="8" l="1"/>
  <c r="E3" i="8"/>
  <c r="C4" i="8"/>
  <c r="E4" i="4"/>
  <c r="G4" i="4" s="1"/>
  <c r="F26" i="3"/>
  <c r="F25" i="3"/>
  <c r="F24" i="3"/>
  <c r="E24" i="3"/>
  <c r="C24" i="3"/>
  <c r="F23" i="3"/>
  <c r="E23" i="3"/>
  <c r="C23" i="3"/>
  <c r="B14" i="3"/>
  <c r="B15" i="3" s="1"/>
  <c r="B13" i="3"/>
  <c r="F13" i="3" s="1"/>
  <c r="B26" i="3" s="1"/>
  <c r="F9" i="3"/>
  <c r="F7" i="3"/>
  <c r="B17" i="2"/>
  <c r="E6" i="8" s="1"/>
  <c r="B8" i="2"/>
  <c r="B9" i="2" s="1"/>
  <c r="B5" i="8" s="1"/>
  <c r="F5" i="2"/>
  <c r="G23" i="3" l="1"/>
  <c r="C5" i="8"/>
  <c r="E5" i="8"/>
  <c r="B6" i="8"/>
  <c r="B7" i="8" s="1"/>
  <c r="C6" i="8"/>
  <c r="C7" i="8" s="1"/>
  <c r="D6" i="8"/>
  <c r="E4" i="8"/>
  <c r="E7" i="8" s="1"/>
  <c r="B5" i="4"/>
  <c r="E5" i="4" s="1"/>
  <c r="B6" i="4" s="1"/>
  <c r="E6" i="4" s="1"/>
  <c r="G24" i="3"/>
  <c r="F12" i="3"/>
  <c r="B24" i="2"/>
  <c r="F8" i="2"/>
  <c r="B25" i="3"/>
  <c r="B16" i="3"/>
  <c r="B17" i="3" s="1"/>
  <c r="F5" i="3"/>
  <c r="F4" i="3"/>
  <c r="F6" i="3" s="1"/>
  <c r="F8" i="3" s="1"/>
  <c r="F10" i="3" s="1"/>
  <c r="E26" i="3"/>
  <c r="C26" i="3"/>
  <c r="B10" i="2"/>
  <c r="F10" i="2" s="1"/>
  <c r="F14" i="3"/>
  <c r="B30" i="3"/>
  <c r="B31" i="3" s="1"/>
  <c r="F6" i="2"/>
  <c r="F7" i="2" s="1"/>
  <c r="F13" i="2"/>
  <c r="G5" i="4" l="1"/>
  <c r="G26" i="3"/>
  <c r="F9" i="2"/>
  <c r="F12" i="2" s="1"/>
  <c r="B7" i="4"/>
  <c r="E7" i="4" s="1"/>
  <c r="G6" i="4"/>
  <c r="F16" i="3"/>
  <c r="F18" i="3"/>
  <c r="B22" i="2"/>
  <c r="G22" i="2" s="1"/>
  <c r="D3" i="8"/>
  <c r="G21" i="2"/>
  <c r="B21" i="2"/>
  <c r="C25" i="3"/>
  <c r="E25" i="3"/>
  <c r="F14" i="2" l="1"/>
  <c r="D5" i="8"/>
  <c r="D4" i="8"/>
  <c r="F11" i="2"/>
  <c r="G25" i="3"/>
  <c r="B8" i="4"/>
  <c r="E8" i="4" s="1"/>
  <c r="G7" i="4"/>
  <c r="D7" i="8" l="1"/>
  <c r="G8" i="4"/>
  <c r="B9" i="4"/>
  <c r="E9" i="4" s="1"/>
  <c r="B10" i="4" l="1"/>
  <c r="E10" i="4" s="1"/>
  <c r="G9" i="4"/>
  <c r="G10" i="4" l="1"/>
  <c r="B11" i="4"/>
  <c r="E11" i="4" s="1"/>
  <c r="B12" i="4" l="1"/>
  <c r="E12" i="4" s="1"/>
  <c r="G11" i="4"/>
  <c r="G12" i="4" l="1"/>
  <c r="B13" i="4"/>
  <c r="E13" i="4" s="1"/>
  <c r="B14" i="4" l="1"/>
  <c r="E14" i="4" s="1"/>
  <c r="G13" i="4"/>
  <c r="B15" i="4" l="1"/>
  <c r="E15" i="4" s="1"/>
  <c r="G14" i="4"/>
  <c r="B16" i="4" l="1"/>
  <c r="E16" i="4" s="1"/>
  <c r="G16" i="4" s="1"/>
  <c r="G15" i="4"/>
</calcChain>
</file>

<file path=xl/sharedStrings.xml><?xml version="1.0" encoding="utf-8"?>
<sst xmlns="http://schemas.openxmlformats.org/spreadsheetml/2006/main" count="216" uniqueCount="205">
  <si>
    <t>You Can’t Do It All — US edition companion calculations (USD)</t>
  </si>
  <si>
    <t>Tab</t>
  </si>
  <si>
    <t>Use</t>
  </si>
  <si>
    <t>Margin</t>
  </si>
  <si>
    <t>Price, cost, margin versus markup</t>
  </si>
  <si>
    <t>Campaign</t>
  </si>
  <si>
    <t>Advertising contribution and conversion threshold</t>
  </si>
  <si>
    <t>Cash 13 weeks</t>
  </si>
  <si>
    <t>Receipts/payments with opening-to-closing roll forward</t>
  </si>
  <si>
    <t>Approval log</t>
  </si>
  <si>
    <t>Exact action and approval evidence</t>
  </si>
  <si>
    <t>Test log</t>
  </si>
  <si>
    <t>Expected versus observed result</t>
  </si>
  <si>
    <t>Sources</t>
  </si>
  <si>
    <t>Fictional input provenance and workbook limits</t>
  </si>
  <si>
    <t>Price, overhead and break-even</t>
  </si>
  <si>
    <t>Monthly planning example (USD). Yellow cells are editable assumptions.</t>
  </si>
  <si>
    <t>3. What happens this month?</t>
  </si>
  <si>
    <t>Selling price per sale</t>
  </si>
  <si>
    <t>USD per job, order or unit. This example is a service job.</t>
  </si>
  <si>
    <t>Planned sales this month</t>
  </si>
  <si>
    <t>Whole jobs, orders or units. Change this to see the result.</t>
  </si>
  <si>
    <t>Owner hours per sale</t>
  </si>
  <si>
    <t>Hours needed to deliver one sale.</t>
  </si>
  <si>
    <t>Sales revenue</t>
  </si>
  <si>
    <t>USD. Number of sales multiplied by selling price.</t>
  </si>
  <si>
    <t>Value of each owner hour</t>
  </si>
  <si>
    <t>USD per hour. An allowance for your work, even if not paid in cash.</t>
  </si>
  <si>
    <t>Costs that grow with sales</t>
  </si>
  <si>
    <t>USD, including the owner work allowance.</t>
  </si>
  <si>
    <t>Other costs per sale</t>
  </si>
  <si>
    <t>USD per sale. Materials, delivery and transaction costs.</t>
  </si>
  <si>
    <t>Left before overhead</t>
  </si>
  <si>
    <t>USD available to pay monthly overhead.</t>
  </si>
  <si>
    <t>Owner work allowance per sale</t>
  </si>
  <si>
    <t>USD. Hours multiplied by hourly value.</t>
  </si>
  <si>
    <t>Monthly overhead</t>
  </si>
  <si>
    <t>USD. Paid once for the month, not once per sale.</t>
  </si>
  <si>
    <t>Total cost per sale</t>
  </si>
  <si>
    <t>USD. Owner work allowance plus other costs.</t>
  </si>
  <si>
    <t>Monthly planning profit / loss</t>
  </si>
  <si>
    <t>USD after owner work allowance and listed overhead. Before tax.</t>
  </si>
  <si>
    <t>Left from each sale (contribution)</t>
  </si>
  <si>
    <t>USD per sale available to cover overhead, then profit.</t>
  </si>
  <si>
    <t>Break-even sales required</t>
  </si>
  <si>
    <t>Whole sales needed to cover all listed costs. Rounded up.</t>
  </si>
  <si>
    <t>2. Monthly overhead assumptions</t>
  </si>
  <si>
    <t>Revenue at break-even sales</t>
  </si>
  <si>
    <t>USD revenue at the rounded whole-sale break-even quantity.</t>
  </si>
  <si>
    <t>Workspace / rent</t>
  </si>
  <si>
    <t>USD per month, including months with no sales.</t>
  </si>
  <si>
    <t>Software and internet</t>
  </si>
  <si>
    <t>USD per month. Illustrative fixed cost.</t>
  </si>
  <si>
    <t>Profit margin after overhead</t>
  </si>
  <si>
    <t>Profit / revenue. This is the bottom-line margin for this month.</t>
  </si>
  <si>
    <t>Administration and insurance</t>
  </si>
  <si>
    <t>Other fixed overhead</t>
  </si>
  <si>
    <t>USD per month. Do not include the per-sale costs again.</t>
  </si>
  <si>
    <t>Price to break even at planned sales</t>
  </si>
  <si>
    <t>USD per sale. Cost per sale plus overhead spread over planned sales.</t>
  </si>
  <si>
    <t>Total monthly overhead</t>
  </si>
  <si>
    <t>USD per month. New illustrative assumptions, not actual records.</t>
  </si>
  <si>
    <t>Decision</t>
  </si>
  <si>
    <t>Scenario</t>
  </si>
  <si>
    <t>Revenue (USD)</t>
  </si>
  <si>
    <t>Profit / loss (USD)</t>
  </si>
  <si>
    <t>Contribution margin</t>
  </si>
  <si>
    <t>Of each sales dollar, this share remains before overhead.</t>
  </si>
  <si>
    <t>Margin uses selling price</t>
  </si>
  <si>
    <t>Markup on per-sale cost</t>
  </si>
  <si>
    <t>The addition to cost as a percentage of cost. A different denominator.</t>
  </si>
  <si>
    <t>Markup uses cost</t>
  </si>
  <si>
    <t>Target contribution margin</t>
  </si>
  <si>
    <t>Editable target before monthly overhead, not a net-profit target.</t>
  </si>
  <si>
    <t>The contribution, monthly profit and break-even quantity update together.</t>
  </si>
  <si>
    <t>Price for that contribution margin</t>
  </si>
  <si>
    <t>USD per sale. Cost / (1 - target margin).</t>
  </si>
  <si>
    <t>Read the bottom line</t>
  </si>
  <si>
    <t>A positive contribution can still produce a monthly loss if sales do not cover overhead.</t>
  </si>
  <si>
    <t>Will the advertising campaign pay for itself?</t>
  </si>
  <si>
    <t>One campaign (USD). Yellow cells are editable teaching assumptions.</t>
  </si>
  <si>
    <t>1. Your offer and campaign budget</t>
  </si>
  <si>
    <t>3. The campaign bottom line</t>
  </si>
  <si>
    <t>Price of one completed order</t>
  </si>
  <si>
    <t>USD received per order after discounts. Excludes refunded orders.</t>
  </si>
  <si>
    <t>USD from expected completed orders.</t>
  </si>
  <si>
    <t>Cost to deliver one order</t>
  </si>
  <si>
    <t>USD per order. Product / service and fulfillment costs. Ads excluded.</t>
  </si>
  <si>
    <t>Order delivery costs</t>
  </si>
  <si>
    <t>USD. Costs increase as more orders are completed.</t>
  </si>
  <si>
    <t>Advertising budget</t>
  </si>
  <si>
    <t>USD for this campaign. The amount paid to the ad platform.</t>
  </si>
  <si>
    <t>Left before advertising</t>
  </si>
  <si>
    <t>USD to pay for this campaign and contribute to the business.</t>
  </si>
  <si>
    <t>Cost of one ad click</t>
  </si>
  <si>
    <t>USD per click (CPC). Use a realistic estimate or your actual cost.</t>
  </si>
  <si>
    <t>Advertising cost</t>
  </si>
  <si>
    <t>USD paid once for this campaign.</t>
  </si>
  <si>
    <t>Clicks that become orders</t>
  </si>
  <si>
    <t>2% means 2 completed, non-refunded orders per 100 ad clicks.</t>
  </si>
  <si>
    <t>Left after advertising</t>
  </si>
  <si>
    <t>USD before setup cost and general overhead.</t>
  </si>
  <si>
    <t>Campaign setup cost</t>
  </si>
  <si>
    <t>USD for creative / extra staffing. New assumed fixed campaign cost.</t>
  </si>
  <si>
    <t>USD fixed cost for this campaign.</t>
  </si>
  <si>
    <t>Target left per order after ads</t>
  </si>
  <si>
    <t>USD per order before setup cost and general business overhead.</t>
  </si>
  <si>
    <t>Campaign profit / loss</t>
  </si>
  <si>
    <t>USD after delivery, ads and setup. Before general overhead and tax.</t>
  </si>
  <si>
    <t>2. From clicks to completed orders</t>
  </si>
  <si>
    <t>Orders to cover ads only</t>
  </si>
  <si>
    <t>Whole completed orders. Setup cost is not included here.</t>
  </si>
  <si>
    <t>Money left per order before ads</t>
  </si>
  <si>
    <t>USD per order available to cover ads, setup and profit.</t>
  </si>
  <si>
    <t>Orders to cover ads and setup</t>
  </si>
  <si>
    <t>Whole orders needed for this campaign to avoid a loss.</t>
  </si>
  <si>
    <t>Clicks the budget can buy</t>
  </si>
  <si>
    <t>Ad budget / cost per click.</t>
  </si>
  <si>
    <t>Break-even conversion rate</t>
  </si>
  <si>
    <t>Ads and setup included. Over 100% means this budget cannot break even.</t>
  </si>
  <si>
    <t>Expected completed orders</t>
  </si>
  <si>
    <t>Clicks multiplied by conversion rate. An estimate, not guaranteed orders.</t>
  </si>
  <si>
    <t>Ad cost for each expected order</t>
  </si>
  <si>
    <t>USD per order. Often called customer acquisition cost (CAC).</t>
  </si>
  <si>
    <t>Return on campaign spend</t>
  </si>
  <si>
    <t>Campaign profit / (ads + setup). Positive means a surplus.</t>
  </si>
  <si>
    <t>Left per expected order after ads</t>
  </si>
  <si>
    <t>USD per order before setup and general overhead.</t>
  </si>
  <si>
    <t>4. How many completed orders do you need?</t>
  </si>
  <si>
    <t>Orders</t>
  </si>
  <si>
    <t>Delivery (USD)</t>
  </si>
  <si>
    <t>Ads + setup (USD)</t>
  </si>
  <si>
    <t>One order</t>
  </si>
  <si>
    <t>Two orders</t>
  </si>
  <si>
    <t>Expected orders</t>
  </si>
  <si>
    <t>Break-even whole orders</t>
  </si>
  <si>
    <t>5. Improve the result</t>
  </si>
  <si>
    <t>Maximum ad cost per order</t>
  </si>
  <si>
    <t>USD per order to leave the target amount before setup and overhead.</t>
  </si>
  <si>
    <t>If click costs rise</t>
  </si>
  <si>
    <t>The same budget buys fewer clicks and orders. Profit falls.</t>
  </si>
  <si>
    <t>Conversion needed for target</t>
  </si>
  <si>
    <t>Share of ad clicks needed for your target after-ad contribution.</t>
  </si>
  <si>
    <t>If conversion improves</t>
  </si>
  <si>
    <t>More clicks become orders. Ad cost per order falls and profit rises.</t>
  </si>
  <si>
    <t>If the selling price rises</t>
  </si>
  <si>
    <t>Each order leaves more to cover the campaign. Keep conversion realistic.</t>
  </si>
  <si>
    <t>Scope of this calculator</t>
  </si>
  <si>
    <t>Delivery cost must include all costs per order. General rent, tax and other business overhead are excluded.</t>
  </si>
  <si>
    <t>Using it for an event</t>
  </si>
  <si>
    <t>Treat a completed order as one paid, non-refunded booking. Include per-attendee costs and fixed event costs in the appropriate inputs.</t>
  </si>
  <si>
    <t>USD • illustrative cash basis • replace dates, receipts and payments; no revenue recognition</t>
  </si>
  <si>
    <t>Week</t>
  </si>
  <si>
    <t>Opening cash</t>
  </si>
  <si>
    <t>Receipts</t>
  </si>
  <si>
    <t>Payments</t>
  </si>
  <si>
    <t>Closing cash</t>
  </si>
  <si>
    <t>Minimum buffer</t>
  </si>
  <si>
    <t>Headroom</t>
  </si>
  <si>
    <t>Request ID</t>
  </si>
  <si>
    <t>Action</t>
  </si>
  <si>
    <t>Destination</t>
  </si>
  <si>
    <t>Version</t>
  </si>
  <si>
    <t>Approver</t>
  </si>
  <si>
    <t>Approved at</t>
  </si>
  <si>
    <t>Expiry</t>
  </si>
  <si>
    <t>Execution ID</t>
  </si>
  <si>
    <t>Outcome</t>
  </si>
  <si>
    <t>Test ID</t>
  </si>
  <si>
    <t>Synthetic case</t>
  </si>
  <si>
    <t>Expected</t>
  </si>
  <si>
    <t>Observed</t>
  </si>
  <si>
    <t>Side effect check</t>
  </si>
  <si>
    <t>Pass/fail</t>
  </si>
  <si>
    <t>Evidence</t>
  </si>
  <si>
    <t>Correction</t>
  </si>
  <si>
    <t>Retest</t>
  </si>
  <si>
    <t>Input group</t>
  </si>
  <si>
    <t>Source</t>
  </si>
  <si>
    <t>Limits</t>
  </si>
  <si>
    <t>USD; owner labour is a planning assumption</t>
  </si>
  <si>
    <t>Book chapter 8 fictional Harbour model</t>
  </si>
  <si>
    <t>USD; excludes overhead, tax and unmodelled return costs</t>
  </si>
  <si>
    <t>Cash</t>
  </si>
  <si>
    <t>Book chapter 11 fictional example</t>
  </si>
  <si>
    <t>USD; First four weeks seeded; later blank inputs require completion</t>
  </si>
  <si>
    <t>Operating records</t>
  </si>
  <si>
    <t>Companion workbook W16–W17</t>
  </si>
  <si>
    <t>Blank records for reader; not evidence of completed tests</t>
  </si>
  <si>
    <t>Compatibility</t>
  </si>
  <si>
    <t>Ordinary Excel formulas</t>
  </si>
  <si>
    <t>Importable XLSX; no live Google Sheets file was created</t>
  </si>
  <si>
    <t>4. Margin and markup explained</t>
  </si>
  <si>
    <t>Revenue</t>
  </si>
  <si>
    <t>Sale costs</t>
  </si>
  <si>
    <t>Overhead</t>
  </si>
  <si>
    <t>Profit / loss</t>
  </si>
  <si>
    <t>Sales Volumes Analysis</t>
  </si>
  <si>
    <t>Sales Volume (Units)</t>
  </si>
  <si>
    <t>1. Price and cost of one sale (Variable Cost)</t>
  </si>
  <si>
    <t>Profit &amp; Loss</t>
  </si>
  <si>
    <t>Profit &amp; Loss at four different sales volumes</t>
  </si>
  <si>
    <t>Try changing the price in B4</t>
  </si>
  <si>
    <t>US edition: all monetary teaching examples use USD. These are illustrative amounts matching the US book, not a conversion of real foreign-currency transactions. All financial inputs are fictional teaching examples. Replace yellow inputs with your own dated assumptions. Formula cells are locked. Yellow cells are editable. Cash means actual receipts and payments; contribution excludes overheads unless explicitly included. Keep one currency in each calculation. No AI-generated number should be posted without source checks. Save a working copy. The XLSX uses ordinary formulas and can be imported into Google Sheets; native Google Sheets operation has not been tested.</t>
  </si>
  <si>
    <t>Chapter 6 example with revised fictional monthly overhead and sales assumptions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</si>
</sst>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quot;$&quot;#,##0.00\);&quot;$&quot;0.00"/>
    <numFmt numFmtId="165" formatCode="0.0"/>
    <numFmt numFmtId="166" formatCode="0.0%"/>
    <numFmt numFmtId="167" formatCode="#,##0.0"/>
    <numFmt numFmtId="168" formatCode="&quot;$&quot;#,##0;\(&quot;$&quot;#,##0\);&quot;$&quot;0"/>
  </numFmts>
  <fonts count="13">
    <font>
      <sz val="11"/>
      <name val="Carlito"/>
    </font>
    <font>
      <sz val="11"/>
      <color rgb="FF102D3B"/>
      <name val="DejaVu Sans"/>
    </font>
    <font>
      <sz val="20"/>
      <color rgb="FF102D3B"/>
      <name val="DejaVu Serif"/>
    </font>
    <font>
      <b/>
      <sz val="11"/>
      <color rgb="FFFFFFFF"/>
      <name val="DejaVu Sans"/>
    </font>
    <font>
      <sz val="11"/>
      <color rgb="FF0000FF"/>
      <name val="DejaVu Sans"/>
    </font>
    <font>
      <sz val="11"/>
      <color rgb="FF163443"/>
      <name val="Arial"/>
    </font>
    <font>
      <b/>
      <sz val="16"/>
      <color rgb="FF163443"/>
      <name val="Arial"/>
    </font>
    <font>
      <b/>
      <sz val="11"/>
      <color rgb="FFFFFFFF"/>
      <name val="Arial"/>
    </font>
    <font>
      <sz val="11"/>
      <color rgb="FF2457BE"/>
      <name val="Arial"/>
    </font>
    <font>
      <b/>
      <sz val="11"/>
      <color rgb="FF163443"/>
      <name val="Arial"/>
    </font>
    <font>
      <sz val="11"/>
      <color theme="0"/>
      <name val="DejaVu Sans"/>
    </font>
    <font>
      <b/>
      <sz val="11"/>
      <color rgb="FFFFFFFF"/>
      <name val="Arial"/>
      <family val="2"/>
    </font>
    <font>
      <sz val="11"/>
      <color rgb="FF163443"/>
      <name val="Arial"/>
      <family val="2"/>
    </font>
  </fonts>
  <fills count="6">
    <fill>
      <patternFill patternType="none"/>
    </fill>
    <fill>
      <patternFill patternType="gray125"/>
    </fill>
    <fill>
      <patternFill patternType="solid">
        <fgColor rgb="FF102D3B"/>
      </patternFill>
    </fill>
    <fill>
      <patternFill patternType="solid">
        <fgColor rgb="FF163443"/>
      </patternFill>
    </fill>
    <fill>
      <patternFill patternType="solid">
        <fgColor theme="1"/>
        <bgColor indexed="64"/>
      </patternFill>
    </fill>
    <fill>
      <patternFill patternType="solid">
        <fgColor rgb="FFFFF2CC"/>
        <bgColor indexed="64"/>
      </patternFill>
    </fill>
  </fills>
  <borders count="1">
    <border>
      <left/>
      <right/>
      <top/>
      <bottom/>
      <diagonal/>
    </border>
  </borders>
  <cellStyleXfs count="1">
    <xf numFmtId="0" fontId="0" fillId="0" borderId="0"/>
  </cellStyleXfs>
  <cellXfs count="45">
    <xf numFmtId="0" fontId="0" fillId="0" borderId="0" xfId="0"/>
    <xf numFmtId="0" fontId="10" fillId="4" borderId="0" xfId="0" applyNumberFormat="1" applyFont="1" applyFill="1" applyBorder="1" applyProtection="1"/>
    <xf numFmtId="0" fontId="1" fillId="0" borderId="0" xfId="0" applyNumberFormat="1" applyFont="1" applyFill="1" applyBorder="1" applyProtection="1"/>
    <xf numFmtId="0" fontId="0" fillId="0" borderId="0" xfId="0" applyProtection="1"/>
    <xf numFmtId="0" fontId="1" fillId="0" borderId="0" xfId="0" applyNumberFormat="1" applyFont="1" applyFill="1" applyBorder="1" applyAlignment="1" applyProtection="1">
      <alignment wrapText="1"/>
    </xf>
    <xf numFmtId="0" fontId="11" fillId="3"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horizontal="left" vertical="center"/>
    </xf>
    <xf numFmtId="0" fontId="5" fillId="0" borderId="0" xfId="0" applyNumberFormat="1" applyFont="1" applyFill="1" applyBorder="1" applyAlignment="1" applyProtection="1">
      <alignment horizontal="center" vertical="center"/>
    </xf>
    <xf numFmtId="168" fontId="5"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vertical="center"/>
    </xf>
    <xf numFmtId="0" fontId="5" fillId="5" borderId="0" xfId="0" applyNumberFormat="1" applyFont="1" applyFill="1" applyBorder="1" applyAlignment="1" applyProtection="1">
      <alignment horizontal="center" vertical="center"/>
      <protection locked="0"/>
    </xf>
    <xf numFmtId="0" fontId="6" fillId="0" borderId="0" xfId="0" applyNumberFormat="1" applyFont="1" applyFill="1" applyBorder="1" applyAlignment="1" applyProtection="1">
      <alignment vertical="center"/>
    </xf>
    <xf numFmtId="0" fontId="6" fillId="0" borderId="0" xfId="0" applyNumberFormat="1" applyFont="1" applyFill="1" applyBorder="1" applyAlignment="1" applyProtection="1">
      <alignment horizontal="center" vertical="center"/>
    </xf>
    <xf numFmtId="0" fontId="11" fillId="3" borderId="0" xfId="0" applyNumberFormat="1" applyFont="1" applyFill="1" applyBorder="1" applyAlignment="1" applyProtection="1">
      <alignment vertical="center"/>
    </xf>
    <xf numFmtId="0" fontId="7" fillId="3" borderId="0" xfId="0" applyNumberFormat="1" applyFont="1" applyFill="1" applyBorder="1" applyAlignment="1" applyProtection="1">
      <alignment horizontal="center" vertical="center"/>
    </xf>
    <xf numFmtId="0" fontId="7" fillId="3"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wrapText="1"/>
    </xf>
    <xf numFmtId="164" fontId="9" fillId="0" borderId="0" xfId="0" applyNumberFormat="1" applyFont="1" applyFill="1" applyBorder="1" applyAlignment="1" applyProtection="1">
      <alignment vertical="center"/>
    </xf>
    <xf numFmtId="164" fontId="9" fillId="0" borderId="0" xfId="0" applyNumberFormat="1" applyFont="1" applyFill="1" applyBorder="1" applyAlignment="1" applyProtection="1">
      <alignment horizontal="center" vertical="center"/>
    </xf>
    <xf numFmtId="1" fontId="9" fillId="0" borderId="0" xfId="0" applyNumberFormat="1" applyFont="1" applyFill="1" applyBorder="1" applyAlignment="1" applyProtection="1">
      <alignment vertical="center"/>
    </xf>
    <xf numFmtId="166" fontId="9"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wrapText="1"/>
    </xf>
    <xf numFmtId="166" fontId="9" fillId="0" borderId="0" xfId="0" applyNumberFormat="1" applyFont="1" applyFill="1" applyBorder="1" applyAlignment="1" applyProtection="1">
      <alignment horizontal="center" vertical="center"/>
    </xf>
    <xf numFmtId="0" fontId="0" fillId="0" borderId="0" xfId="0" applyAlignment="1" applyProtection="1">
      <alignment horizontal="center"/>
    </xf>
    <xf numFmtId="164" fontId="8" fillId="5" borderId="0" xfId="0" applyNumberFormat="1" applyFont="1" applyFill="1" applyBorder="1" applyAlignment="1" applyProtection="1">
      <alignment horizontal="center" vertical="center"/>
      <protection locked="0"/>
    </xf>
    <xf numFmtId="165" fontId="8" fillId="5" borderId="0" xfId="0" applyNumberFormat="1" applyFont="1" applyFill="1" applyBorder="1" applyAlignment="1" applyProtection="1">
      <alignment horizontal="center" vertical="center"/>
      <protection locked="0"/>
    </xf>
    <xf numFmtId="166" fontId="8" fillId="5" borderId="0" xfId="0" applyNumberFormat="1" applyFont="1" applyFill="1" applyBorder="1" applyAlignment="1" applyProtection="1">
      <alignment horizontal="center" vertical="center"/>
      <protection locked="0"/>
    </xf>
    <xf numFmtId="1" fontId="8" fillId="5" borderId="0" xfId="0" applyNumberFormat="1" applyFont="1" applyFill="1" applyBorder="1" applyAlignment="1" applyProtection="1">
      <alignment vertical="center"/>
      <protection locked="0"/>
    </xf>
    <xf numFmtId="167" fontId="9" fillId="0" borderId="0" xfId="0" applyNumberFormat="1" applyFont="1" applyFill="1" applyBorder="1" applyAlignment="1" applyProtection="1">
      <alignment vertical="center"/>
    </xf>
    <xf numFmtId="10" fontId="9" fillId="0" borderId="0" xfId="0" applyNumberFormat="1" applyFont="1" applyFill="1" applyBorder="1" applyAlignment="1" applyProtection="1">
      <alignment vertical="center"/>
    </xf>
    <xf numFmtId="0" fontId="9" fillId="0" borderId="0" xfId="0" applyNumberFormat="1" applyFont="1" applyFill="1" applyBorder="1" applyAlignment="1" applyProtection="1">
      <alignment vertical="center"/>
    </xf>
    <xf numFmtId="164" fontId="5" fillId="0" borderId="0" xfId="0" applyNumberFormat="1" applyFont="1" applyFill="1" applyBorder="1" applyAlignment="1" applyProtection="1">
      <alignment vertical="center"/>
    </xf>
    <xf numFmtId="164" fontId="9" fillId="0" borderId="0" xfId="0" applyNumberFormat="1" applyFont="1" applyFill="1" applyBorder="1" applyAlignment="1" applyProtection="1">
      <alignment vertical="center" wrapText="1"/>
    </xf>
    <xf numFmtId="10" fontId="9" fillId="0" borderId="0" xfId="0" applyNumberFormat="1" applyFont="1" applyFill="1" applyBorder="1" applyAlignment="1" applyProtection="1">
      <alignment vertical="center" wrapText="1"/>
    </xf>
    <xf numFmtId="164" fontId="8" fillId="5" borderId="0" xfId="0" applyNumberFormat="1" applyFont="1" applyFill="1" applyBorder="1" applyAlignment="1" applyProtection="1">
      <alignment vertical="center"/>
      <protection locked="0"/>
    </xf>
    <xf numFmtId="166" fontId="8" fillId="5" borderId="0" xfId="0" applyNumberFormat="1" applyFont="1" applyFill="1" applyBorder="1" applyAlignment="1" applyProtection="1">
      <alignment vertical="center"/>
      <protection locked="0"/>
    </xf>
    <xf numFmtId="0" fontId="5" fillId="5" borderId="0" xfId="0" applyNumberFormat="1" applyFont="1" applyFill="1" applyBorder="1" applyAlignment="1" applyProtection="1">
      <alignment vertical="center"/>
      <protection locked="0"/>
    </xf>
    <xf numFmtId="0" fontId="2" fillId="0" borderId="0" xfId="0" applyNumberFormat="1" applyFont="1" applyFill="1" applyBorder="1" applyProtection="1"/>
    <xf numFmtId="0" fontId="1" fillId="0" borderId="0" xfId="0" applyNumberFormat="1" applyFont="1" applyFill="1" applyBorder="1" applyProtection="1"/>
    <xf numFmtId="0" fontId="3" fillId="2" borderId="0" xfId="0" applyNumberFormat="1" applyFont="1" applyFill="1" applyBorder="1" applyAlignment="1" applyProtection="1">
      <alignment wrapText="1"/>
    </xf>
    <xf numFmtId="164" fontId="1" fillId="0" borderId="0" xfId="0" applyNumberFormat="1" applyFont="1" applyFill="1" applyBorder="1" applyProtection="1"/>
    <xf numFmtId="164" fontId="4" fillId="5" borderId="0" xfId="0" applyNumberFormat="1" applyFont="1" applyFill="1" applyBorder="1" applyProtection="1">
      <protection locked="0"/>
    </xf>
    <xf numFmtId="0" fontId="1" fillId="5" borderId="0" xfId="0" applyNumberFormat="1" applyFont="1" applyFill="1" applyBorder="1" applyProtection="1">
      <protection locked="0"/>
    </xf>
    <xf numFmtId="0" fontId="0" fillId="5" borderId="0" xfId="0" applyFill="1" applyProtection="1">
      <protection locked="0"/>
    </xf>
    <xf numFmtId="0" fontId="1" fillId="0" borderId="0" xfId="0" applyNumberFormat="1" applyFont="1" applyFill="1" applyBorder="1" applyAlignment="1" applyProtection="1">
      <alignment wrapText="1"/>
    </xf>
  </cellXfs>
  <cellStyles count="1">
    <cellStyle name="Normal" xfId="0" builtinId="0"/>
  </cellStyles>
  <dxfs count="5">
    <dxf>
      <font>
        <color rgb="FF9C0006"/>
      </font>
      <fill>
        <patternFill>
          <bgColor rgb="FFFCE4D6"/>
        </patternFill>
      </fill>
    </dxf>
    <dxf>
      <font>
        <color rgb="FFA12525"/>
      </font>
      <fill>
        <patternFill patternType="solid">
          <bgColor rgb="FFFCE3E3"/>
        </patternFill>
      </fill>
    </dxf>
    <dxf>
      <font>
        <color rgb="FFA12525"/>
      </font>
      <fill>
        <patternFill patternType="solid">
          <bgColor rgb="FFFCE3E3"/>
        </patternFill>
      </fill>
    </dxf>
    <dxf>
      <font>
        <color rgb="FFA12525"/>
      </font>
      <fill>
        <patternFill patternType="solid">
          <bgColor rgb="FFFCE3E3"/>
        </patternFill>
      </fill>
    </dxf>
    <dxf>
      <font>
        <color rgb="FFA12525"/>
      </font>
      <fill>
        <patternFill patternType="solid">
          <bgColor rgb="FFFCE3E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D3B"/>
  </sheetPr>
  <dimension ref="A1:L36"/>
  <sheetViews>
    <sheetView showGridLines="0" workbookViewId="0">
      <pane ySplit="1" topLeftCell="A2" activePane="bottomLeft" state="frozen"/>
      <selection pane="bottomLeft" activeCell="B12" sqref="B12"/>
    </sheetView>
  </sheetViews>
  <sheetFormatPr defaultRowHeight="13.8"/>
  <cols>
    <col min="1" max="12" width="20" style="3" customWidth="1"/>
    <col min="13" max="16384" width="8.796875" style="3"/>
  </cols>
  <sheetData>
    <row r="1" spans="1:12">
      <c r="A1" s="1" t="s">
        <v>0</v>
      </c>
      <c r="B1" s="1"/>
      <c r="C1" s="1"/>
      <c r="D1" s="1"/>
      <c r="E1" s="2"/>
      <c r="F1" s="2"/>
      <c r="G1" s="2"/>
      <c r="H1" s="2"/>
      <c r="I1" s="2"/>
      <c r="J1" s="2"/>
      <c r="K1" s="2"/>
      <c r="L1" s="2"/>
    </row>
    <row r="2" spans="1:12">
      <c r="A2" s="4" t="s">
        <v>203</v>
      </c>
      <c r="B2" s="4"/>
      <c r="C2" s="4"/>
      <c r="D2" s="4"/>
      <c r="E2" s="2"/>
      <c r="F2" s="2"/>
      <c r="G2" s="2"/>
      <c r="H2" s="2"/>
      <c r="I2" s="2"/>
      <c r="J2" s="2"/>
      <c r="K2" s="2"/>
      <c r="L2" s="2"/>
    </row>
    <row r="3" spans="1:12">
      <c r="A3" s="4"/>
      <c r="B3" s="4"/>
      <c r="C3" s="4"/>
      <c r="D3" s="4"/>
      <c r="E3" s="2"/>
      <c r="F3" s="2"/>
      <c r="G3" s="2"/>
      <c r="H3" s="2"/>
      <c r="I3" s="2"/>
      <c r="J3" s="2"/>
      <c r="K3" s="2"/>
      <c r="L3" s="2"/>
    </row>
    <row r="4" spans="1:12">
      <c r="A4" s="4"/>
      <c r="B4" s="4"/>
      <c r="C4" s="4"/>
      <c r="D4" s="4"/>
      <c r="E4" s="2"/>
      <c r="F4" s="2"/>
      <c r="G4" s="2"/>
      <c r="H4" s="2"/>
      <c r="I4" s="2"/>
      <c r="J4" s="2"/>
      <c r="K4" s="2"/>
      <c r="L4" s="2"/>
    </row>
    <row r="5" spans="1:12">
      <c r="A5" s="4"/>
      <c r="B5" s="4"/>
      <c r="C5" s="4"/>
      <c r="D5" s="4"/>
      <c r="E5" s="2"/>
      <c r="F5" s="2"/>
      <c r="G5" s="2"/>
      <c r="H5" s="2"/>
      <c r="I5" s="2"/>
      <c r="J5" s="2"/>
      <c r="K5" s="2"/>
      <c r="L5" s="2"/>
    </row>
    <row r="6" spans="1:12">
      <c r="A6" s="4"/>
      <c r="B6" s="4"/>
      <c r="C6" s="4"/>
      <c r="D6" s="4"/>
      <c r="E6" s="2"/>
      <c r="F6" s="2"/>
      <c r="G6" s="2"/>
      <c r="H6" s="2"/>
      <c r="I6" s="2"/>
      <c r="J6" s="2"/>
      <c r="K6" s="2"/>
      <c r="L6" s="2"/>
    </row>
    <row r="7" spans="1:12">
      <c r="A7" s="4"/>
      <c r="B7" s="4"/>
      <c r="C7" s="4"/>
      <c r="D7" s="4"/>
      <c r="E7" s="2"/>
      <c r="F7" s="2"/>
      <c r="G7" s="2"/>
      <c r="H7" s="2"/>
      <c r="I7" s="2"/>
      <c r="J7" s="2"/>
      <c r="K7" s="2"/>
      <c r="L7" s="2"/>
    </row>
    <row r="8" spans="1:12">
      <c r="A8" s="4"/>
      <c r="B8" s="4"/>
      <c r="C8" s="4"/>
      <c r="D8" s="4"/>
      <c r="E8" s="2"/>
      <c r="F8" s="2"/>
      <c r="G8" s="2"/>
      <c r="H8" s="2"/>
      <c r="I8" s="2"/>
      <c r="J8" s="2"/>
      <c r="K8" s="2"/>
      <c r="L8" s="2"/>
    </row>
    <row r="9" spans="1:12">
      <c r="A9" s="2"/>
      <c r="B9" s="2"/>
      <c r="C9" s="2"/>
      <c r="D9" s="2"/>
      <c r="E9" s="2"/>
      <c r="F9" s="2"/>
      <c r="G9" s="2"/>
      <c r="H9" s="2"/>
      <c r="I9" s="2"/>
      <c r="J9" s="2"/>
      <c r="K9" s="2"/>
      <c r="L9" s="2"/>
    </row>
    <row r="10" spans="1:12">
      <c r="A10" s="2" t="s">
        <v>1</v>
      </c>
      <c r="B10" s="2" t="s">
        <v>2</v>
      </c>
      <c r="C10" s="2"/>
      <c r="D10" s="2"/>
      <c r="E10" s="2"/>
      <c r="F10" s="2"/>
      <c r="G10" s="2"/>
      <c r="H10" s="2"/>
      <c r="I10" s="2"/>
      <c r="J10" s="2"/>
      <c r="K10" s="2"/>
      <c r="L10" s="2"/>
    </row>
    <row r="11" spans="1:12">
      <c r="A11" s="3" t="s">
        <v>200</v>
      </c>
      <c r="B11" s="3" t="s">
        <v>201</v>
      </c>
      <c r="D11" s="2"/>
      <c r="E11" s="2"/>
      <c r="F11" s="2"/>
      <c r="G11" s="2"/>
      <c r="H11" s="2"/>
      <c r="I11" s="2"/>
      <c r="J11" s="2"/>
      <c r="K11" s="2"/>
      <c r="L11" s="2"/>
    </row>
    <row r="12" spans="1:12">
      <c r="A12" s="2" t="s">
        <v>3</v>
      </c>
      <c r="B12" s="2" t="s">
        <v>4</v>
      </c>
      <c r="C12" s="2"/>
      <c r="D12" s="2"/>
      <c r="E12" s="2"/>
      <c r="F12" s="2"/>
      <c r="G12" s="2"/>
      <c r="H12" s="2"/>
      <c r="I12" s="2"/>
      <c r="J12" s="2"/>
      <c r="K12" s="2"/>
      <c r="L12" s="2"/>
    </row>
    <row r="13" spans="1:12">
      <c r="A13" s="2" t="s">
        <v>5</v>
      </c>
      <c r="B13" s="2" t="s">
        <v>6</v>
      </c>
      <c r="C13" s="2"/>
      <c r="D13" s="2"/>
      <c r="E13" s="2"/>
      <c r="F13" s="2"/>
      <c r="G13" s="2"/>
      <c r="H13" s="2"/>
      <c r="I13" s="2"/>
      <c r="J13" s="2"/>
      <c r="K13" s="2"/>
      <c r="L13" s="2"/>
    </row>
    <row r="14" spans="1:12">
      <c r="A14" s="2" t="s">
        <v>7</v>
      </c>
      <c r="B14" s="2" t="s">
        <v>8</v>
      </c>
      <c r="C14" s="2"/>
      <c r="D14" s="2"/>
      <c r="E14" s="2"/>
      <c r="F14" s="2"/>
      <c r="G14" s="2"/>
      <c r="H14" s="2"/>
      <c r="I14" s="2"/>
      <c r="J14" s="2"/>
      <c r="K14" s="2"/>
      <c r="L14" s="2"/>
    </row>
    <row r="15" spans="1:12">
      <c r="A15" s="2" t="s">
        <v>9</v>
      </c>
      <c r="B15" s="2" t="s">
        <v>10</v>
      </c>
      <c r="C15" s="2"/>
      <c r="D15" s="2"/>
      <c r="E15" s="2"/>
      <c r="F15" s="2"/>
      <c r="G15" s="2"/>
      <c r="H15" s="2"/>
      <c r="I15" s="2"/>
      <c r="J15" s="2"/>
      <c r="K15" s="2"/>
      <c r="L15" s="2"/>
    </row>
    <row r="16" spans="1:12">
      <c r="A16" s="2" t="s">
        <v>11</v>
      </c>
      <c r="B16" s="2" t="s">
        <v>12</v>
      </c>
      <c r="C16" s="2"/>
      <c r="D16" s="2"/>
      <c r="E16" s="2"/>
      <c r="F16" s="2"/>
      <c r="G16" s="2"/>
      <c r="H16" s="2"/>
      <c r="I16" s="2"/>
      <c r="J16" s="2"/>
      <c r="K16" s="2"/>
      <c r="L16" s="2"/>
    </row>
    <row r="17" spans="1:12">
      <c r="A17" s="2" t="s">
        <v>13</v>
      </c>
      <c r="B17" s="2" t="s">
        <v>14</v>
      </c>
      <c r="C17" s="2"/>
      <c r="D17" s="2"/>
      <c r="E17" s="2"/>
      <c r="F17" s="2"/>
      <c r="G17" s="2"/>
      <c r="H17" s="2"/>
      <c r="I17" s="2"/>
      <c r="J17" s="2"/>
      <c r="K17" s="2"/>
      <c r="L17" s="2"/>
    </row>
    <row r="18" spans="1:12">
      <c r="A18" s="2"/>
      <c r="B18" s="2"/>
      <c r="C18" s="2"/>
      <c r="D18" s="2"/>
      <c r="E18" s="2"/>
      <c r="F18" s="2"/>
      <c r="G18" s="2"/>
      <c r="H18" s="2"/>
      <c r="I18" s="2"/>
      <c r="J18" s="2"/>
      <c r="K18" s="2"/>
      <c r="L18" s="2"/>
    </row>
    <row r="19" spans="1:12">
      <c r="A19" s="2"/>
      <c r="B19" s="2"/>
      <c r="C19" s="2"/>
      <c r="D19" s="2"/>
      <c r="E19" s="2"/>
      <c r="F19" s="2"/>
      <c r="G19" s="2"/>
      <c r="H19" s="2"/>
      <c r="I19" s="2"/>
      <c r="J19" s="2"/>
      <c r="K19" s="2"/>
      <c r="L19" s="2"/>
    </row>
    <row r="20" spans="1:12">
      <c r="A20" s="2"/>
      <c r="B20" s="2"/>
      <c r="C20" s="2"/>
      <c r="D20" s="2"/>
      <c r="E20" s="2"/>
      <c r="F20" s="2"/>
      <c r="G20" s="2"/>
      <c r="H20" s="2"/>
      <c r="I20" s="2"/>
      <c r="J20" s="2"/>
      <c r="K20" s="2"/>
      <c r="L20" s="2"/>
    </row>
    <row r="21" spans="1:12">
      <c r="A21" s="2"/>
      <c r="B21" s="2"/>
      <c r="C21" s="2"/>
      <c r="D21" s="2"/>
      <c r="E21" s="2"/>
      <c r="F21" s="2"/>
      <c r="G21" s="2"/>
      <c r="H21" s="2"/>
      <c r="I21" s="2"/>
      <c r="J21" s="2"/>
      <c r="K21" s="2"/>
      <c r="L21" s="2"/>
    </row>
    <row r="22" spans="1:12">
      <c r="A22" s="2"/>
      <c r="B22" s="2"/>
      <c r="C22" s="2"/>
      <c r="D22" s="2"/>
      <c r="E22" s="2"/>
      <c r="F22" s="2"/>
      <c r="G22" s="2"/>
      <c r="H22" s="2"/>
      <c r="I22" s="2"/>
      <c r="J22" s="2"/>
      <c r="K22" s="2"/>
      <c r="L22" s="2"/>
    </row>
    <row r="23" spans="1:12">
      <c r="A23" s="2"/>
      <c r="B23" s="2"/>
      <c r="C23" s="2"/>
      <c r="D23" s="2"/>
      <c r="E23" s="2"/>
      <c r="F23" s="2"/>
      <c r="G23" s="2"/>
      <c r="H23" s="2"/>
      <c r="I23" s="2"/>
      <c r="J23" s="2"/>
      <c r="K23" s="2"/>
      <c r="L23" s="2"/>
    </row>
    <row r="24" spans="1:12">
      <c r="A24" s="2"/>
      <c r="B24" s="2"/>
      <c r="C24" s="2"/>
      <c r="D24" s="2"/>
      <c r="E24" s="2"/>
      <c r="F24" s="2"/>
      <c r="G24" s="2"/>
      <c r="H24" s="2"/>
      <c r="I24" s="2"/>
      <c r="J24" s="2"/>
      <c r="K24" s="2"/>
      <c r="L24" s="2"/>
    </row>
    <row r="25" spans="1:12">
      <c r="A25" s="2"/>
      <c r="B25" s="2"/>
      <c r="C25" s="2"/>
      <c r="D25" s="2"/>
      <c r="E25" s="2"/>
      <c r="F25" s="2"/>
      <c r="G25" s="2"/>
      <c r="H25" s="2"/>
      <c r="I25" s="2"/>
      <c r="J25" s="2"/>
      <c r="K25" s="2"/>
      <c r="L25" s="2"/>
    </row>
    <row r="26" spans="1:12">
      <c r="A26" s="2"/>
      <c r="B26" s="2"/>
      <c r="C26" s="2"/>
      <c r="D26" s="2"/>
      <c r="E26" s="2"/>
      <c r="F26" s="2"/>
      <c r="G26" s="2"/>
      <c r="H26" s="2"/>
      <c r="I26" s="2"/>
      <c r="J26" s="2"/>
      <c r="K26" s="2"/>
      <c r="L26" s="2"/>
    </row>
    <row r="27" spans="1:12">
      <c r="A27" s="2"/>
      <c r="B27" s="2"/>
      <c r="C27" s="2"/>
      <c r="D27" s="2"/>
      <c r="E27" s="2"/>
      <c r="F27" s="2"/>
      <c r="G27" s="2"/>
      <c r="H27" s="2"/>
      <c r="I27" s="2"/>
      <c r="J27" s="2"/>
      <c r="K27" s="2"/>
      <c r="L27" s="2"/>
    </row>
    <row r="28" spans="1:12">
      <c r="A28" s="2"/>
      <c r="B28" s="2"/>
      <c r="C28" s="2"/>
      <c r="D28" s="2"/>
      <c r="E28" s="2"/>
      <c r="F28" s="2"/>
      <c r="G28" s="2"/>
      <c r="H28" s="2"/>
      <c r="I28" s="2"/>
      <c r="J28" s="2"/>
      <c r="K28" s="2"/>
      <c r="L28" s="2"/>
    </row>
    <row r="29" spans="1:12">
      <c r="A29" s="2"/>
      <c r="B29" s="2"/>
      <c r="C29" s="2"/>
      <c r="D29" s="2"/>
      <c r="E29" s="2"/>
      <c r="F29" s="2"/>
      <c r="G29" s="2"/>
      <c r="H29" s="2"/>
      <c r="I29" s="2"/>
      <c r="J29" s="2"/>
      <c r="K29" s="2"/>
      <c r="L29" s="2"/>
    </row>
    <row r="30" spans="1:12">
      <c r="A30" s="2"/>
      <c r="B30" s="2"/>
      <c r="C30" s="2"/>
      <c r="D30" s="2"/>
      <c r="E30" s="2"/>
      <c r="F30" s="2"/>
      <c r="G30" s="2"/>
      <c r="H30" s="2"/>
      <c r="I30" s="2"/>
      <c r="J30" s="2"/>
      <c r="K30" s="2"/>
      <c r="L30" s="2"/>
    </row>
    <row r="31" spans="1:12">
      <c r="A31" s="2"/>
      <c r="B31" s="2"/>
      <c r="C31" s="2"/>
      <c r="D31" s="2"/>
      <c r="E31" s="2"/>
      <c r="F31" s="2"/>
      <c r="G31" s="2"/>
      <c r="H31" s="2"/>
      <c r="I31" s="2"/>
      <c r="J31" s="2"/>
      <c r="K31" s="2"/>
      <c r="L31" s="2"/>
    </row>
    <row r="32" spans="1:12">
      <c r="A32" s="2"/>
      <c r="B32" s="2"/>
      <c r="C32" s="2"/>
      <c r="D32" s="2"/>
      <c r="E32" s="2"/>
      <c r="F32" s="2"/>
      <c r="G32" s="2"/>
      <c r="H32" s="2"/>
      <c r="I32" s="2"/>
      <c r="J32" s="2"/>
      <c r="K32" s="2"/>
      <c r="L32" s="2"/>
    </row>
    <row r="33" spans="1:12">
      <c r="A33" s="2"/>
      <c r="B33" s="2"/>
      <c r="C33" s="2"/>
      <c r="D33" s="2"/>
      <c r="E33" s="2"/>
      <c r="F33" s="2"/>
      <c r="G33" s="2"/>
      <c r="H33" s="2"/>
      <c r="I33" s="2"/>
      <c r="J33" s="2"/>
      <c r="K33" s="2"/>
      <c r="L33" s="2"/>
    </row>
    <row r="34" spans="1:12">
      <c r="A34" s="2"/>
      <c r="B34" s="2"/>
      <c r="C34" s="2"/>
      <c r="D34" s="2"/>
      <c r="E34" s="2"/>
      <c r="F34" s="2"/>
      <c r="G34" s="2"/>
      <c r="H34" s="2"/>
      <c r="I34" s="2"/>
      <c r="J34" s="2"/>
      <c r="K34" s="2"/>
      <c r="L34" s="2"/>
    </row>
    <row r="35" spans="1:12">
      <c r="A35" s="2"/>
      <c r="B35" s="2"/>
      <c r="C35" s="2"/>
      <c r="D35" s="2"/>
      <c r="E35" s="2"/>
      <c r="F35" s="2"/>
      <c r="G35" s="2"/>
      <c r="H35" s="2"/>
      <c r="I35" s="2"/>
      <c r="J35" s="2"/>
      <c r="K35" s="2"/>
      <c r="L35" s="2"/>
    </row>
    <row r="36" spans="1:12">
      <c r="A36" s="2"/>
      <c r="B36" s="2"/>
      <c r="C36" s="2"/>
      <c r="D36" s="2"/>
      <c r="E36" s="2"/>
      <c r="F36" s="2"/>
      <c r="G36" s="2"/>
      <c r="H36" s="2"/>
      <c r="I36" s="2"/>
      <c r="J36" s="2"/>
      <c r="K36" s="2"/>
      <c r="L36" s="2"/>
    </row>
  </sheetData>
  <sheetProtection password="E072" sheet="1" objects="1" scenarios="1" selectLockedCells="1"/>
  <mergeCells count="2">
    <mergeCell ref="A1:D1"/>
    <mergeCell ref="A2:D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1EF7D-9DA8-450E-A33F-EE428E21FEF9}">
  <sheetPr>
    <tabColor rgb="FF102D3B"/>
  </sheetPr>
  <dimension ref="A1:E11"/>
  <sheetViews>
    <sheetView tabSelected="1" workbookViewId="0">
      <selection activeCell="A6" sqref="A6"/>
    </sheetView>
  </sheetViews>
  <sheetFormatPr defaultRowHeight="13.8"/>
  <cols>
    <col min="1" max="1" width="17.09765625" style="3" bestFit="1" customWidth="1"/>
    <col min="2" max="2" width="9.59765625" style="3" bestFit="1" customWidth="1"/>
    <col min="3" max="5" width="9.8984375" style="3" bestFit="1" customWidth="1"/>
    <col min="6" max="16384" width="8.796875" style="3"/>
  </cols>
  <sheetData>
    <row r="1" spans="1:5">
      <c r="A1" s="5" t="s">
        <v>196</v>
      </c>
      <c r="B1" s="5"/>
      <c r="C1" s="5"/>
      <c r="D1" s="5"/>
      <c r="E1" s="5"/>
    </row>
    <row r="2" spans="1:5">
      <c r="A2" s="5" t="s">
        <v>197</v>
      </c>
      <c r="B2" s="5"/>
      <c r="C2" s="5"/>
      <c r="D2" s="5"/>
      <c r="E2" s="5"/>
    </row>
    <row r="3" spans="1:5">
      <c r="A3" s="6" t="s">
        <v>198</v>
      </c>
      <c r="B3" s="10">
        <v>1</v>
      </c>
      <c r="C3" s="10">
        <v>10</v>
      </c>
      <c r="D3" s="7">
        <f>Margin!F10</f>
        <v>24</v>
      </c>
      <c r="E3" s="7">
        <f>Margin!F4</f>
        <v>300</v>
      </c>
    </row>
    <row r="4" spans="1:5">
      <c r="A4" s="6" t="s">
        <v>193</v>
      </c>
      <c r="B4" s="8">
        <f>IF(ISNUMBER(B3),B3*Margin!$B$4,"n.a.")</f>
        <v>900</v>
      </c>
      <c r="C4" s="8">
        <f>IF(ISNUMBER(C3),C3*Margin!$B$4,"n.a.")</f>
        <v>9000</v>
      </c>
      <c r="D4" s="8">
        <f>IF(ISNUMBER(D3),D3*Margin!$B$4,"n.a.")</f>
        <v>21600</v>
      </c>
      <c r="E4" s="8">
        <f>IF(ISNUMBER(E3),E3*Margin!$B$4,"n.a.")</f>
        <v>270000</v>
      </c>
    </row>
    <row r="5" spans="1:5">
      <c r="A5" s="6" t="s">
        <v>194</v>
      </c>
      <c r="B5" s="8">
        <f>IF(ISNUMBER(B3),B3*Margin!$B$9,"n.a.")</f>
        <v>500</v>
      </c>
      <c r="C5" s="8">
        <f>IF(ISNUMBER(C3),C3*Margin!$B$9,"n.a.")</f>
        <v>5000</v>
      </c>
      <c r="D5" s="8">
        <f>IF(ISNUMBER(D3),D3*Margin!$B$9,"n.a.")</f>
        <v>12000</v>
      </c>
      <c r="E5" s="8">
        <f>IF(ISNUMBER(E3),E3*Margin!$B$9,"n.a.")</f>
        <v>150000</v>
      </c>
    </row>
    <row r="6" spans="1:5">
      <c r="A6" s="6" t="s">
        <v>195</v>
      </c>
      <c r="B6" s="8">
        <f>Margin!$B$17</f>
        <v>9600</v>
      </c>
      <c r="C6" s="8">
        <f>Margin!$B$17</f>
        <v>9600</v>
      </c>
      <c r="D6" s="8">
        <f>Margin!$B$17</f>
        <v>9600</v>
      </c>
      <c r="E6" s="8">
        <f>Margin!$B$17</f>
        <v>9600</v>
      </c>
    </row>
    <row r="7" spans="1:5">
      <c r="A7" s="6" t="s">
        <v>196</v>
      </c>
      <c r="B7" s="8">
        <f>IF(ISNUMBER(B4),B4-B5-B6,"n.a.")</f>
        <v>-9200</v>
      </c>
      <c r="C7" s="8">
        <f>IF(ISNUMBER(C4),C4-C5-C6,"n.a.")</f>
        <v>-5600</v>
      </c>
      <c r="D7" s="8">
        <f>IF(ISNUMBER(D4),D4-D5-D6,"n.a.")</f>
        <v>0</v>
      </c>
      <c r="E7" s="8">
        <f>IF(ISNUMBER(E4),E4-E5-E6,"n.a.")</f>
        <v>110400</v>
      </c>
    </row>
    <row r="11" spans="1:5">
      <c r="A11" s="9"/>
    </row>
  </sheetData>
  <sheetProtection password="E072" sheet="1" objects="1" scenarios="1" selectLockedCells="1"/>
  <mergeCells count="2">
    <mergeCell ref="A2:E2"/>
    <mergeCell ref="A1:E1"/>
  </mergeCells>
  <conditionalFormatting sqref="B7:E7">
    <cfRule type="cellIs" dxfId="4" priority="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D3B"/>
  </sheetPr>
  <dimension ref="A1:G26"/>
  <sheetViews>
    <sheetView showGridLines="0" workbookViewId="0">
      <pane ySplit="2" topLeftCell="A3" activePane="bottomLeft" state="frozen"/>
      <selection pane="bottomLeft" activeCell="C9" sqref="C9"/>
    </sheetView>
  </sheetViews>
  <sheetFormatPr defaultRowHeight="13.8"/>
  <cols>
    <col min="1" max="1" width="34" style="3" customWidth="1"/>
    <col min="2" max="2" width="8.8984375" style="23" bestFit="1" customWidth="1"/>
    <col min="3" max="3" width="57" style="3" customWidth="1"/>
    <col min="4" max="4" width="3" style="3" customWidth="1"/>
    <col min="5" max="5" width="33" style="3" customWidth="1"/>
    <col min="6" max="6" width="10.8984375" style="3" bestFit="1" customWidth="1"/>
    <col min="7" max="7" width="80.69921875" style="3" customWidth="1"/>
    <col min="8" max="16384" width="8.796875" style="3"/>
  </cols>
  <sheetData>
    <row r="1" spans="1:7" ht="21">
      <c r="A1" s="11" t="s">
        <v>15</v>
      </c>
      <c r="B1" s="12"/>
      <c r="C1" s="11"/>
      <c r="D1" s="11"/>
      <c r="E1" s="11"/>
      <c r="F1" s="11"/>
      <c r="G1" s="11"/>
    </row>
    <row r="2" spans="1:7">
      <c r="A2" s="9" t="s">
        <v>16</v>
      </c>
      <c r="B2" s="7"/>
      <c r="C2" s="9"/>
      <c r="D2" s="9"/>
      <c r="E2" s="9"/>
      <c r="F2" s="9"/>
      <c r="G2" s="9"/>
    </row>
    <row r="3" spans="1:7" ht="28.95" customHeight="1">
      <c r="A3" s="13" t="s">
        <v>199</v>
      </c>
      <c r="B3" s="14"/>
      <c r="C3" s="15"/>
      <c r="D3" s="9"/>
      <c r="E3" s="15" t="s">
        <v>17</v>
      </c>
      <c r="F3" s="15"/>
      <c r="G3" s="15"/>
    </row>
    <row r="4" spans="1:7">
      <c r="A4" s="16" t="s">
        <v>18</v>
      </c>
      <c r="B4" s="24">
        <v>900</v>
      </c>
      <c r="C4" s="16" t="s">
        <v>19</v>
      </c>
      <c r="D4" s="9"/>
      <c r="E4" s="16" t="s">
        <v>20</v>
      </c>
      <c r="F4" s="27">
        <v>300</v>
      </c>
      <c r="G4" s="16" t="s">
        <v>21</v>
      </c>
    </row>
    <row r="5" spans="1:7">
      <c r="A5" s="16" t="s">
        <v>22</v>
      </c>
      <c r="B5" s="25">
        <v>12</v>
      </c>
      <c r="C5" s="16" t="s">
        <v>23</v>
      </c>
      <c r="D5" s="9"/>
      <c r="E5" s="16" t="s">
        <v>24</v>
      </c>
      <c r="F5" s="17">
        <f>F4*B4</f>
        <v>270000</v>
      </c>
      <c r="G5" s="16" t="s">
        <v>25</v>
      </c>
    </row>
    <row r="6" spans="1:7">
      <c r="A6" s="16" t="s">
        <v>26</v>
      </c>
      <c r="B6" s="24">
        <v>35</v>
      </c>
      <c r="C6" s="16" t="s">
        <v>27</v>
      </c>
      <c r="D6" s="9"/>
      <c r="E6" s="16" t="s">
        <v>28</v>
      </c>
      <c r="F6" s="17">
        <f>F4*B9</f>
        <v>150000</v>
      </c>
      <c r="G6" s="16" t="s">
        <v>29</v>
      </c>
    </row>
    <row r="7" spans="1:7">
      <c r="A7" s="16" t="s">
        <v>30</v>
      </c>
      <c r="B7" s="24">
        <v>80</v>
      </c>
      <c r="C7" s="16" t="s">
        <v>31</v>
      </c>
      <c r="D7" s="9"/>
      <c r="E7" s="16" t="s">
        <v>32</v>
      </c>
      <c r="F7" s="17">
        <f>F5-F6</f>
        <v>120000</v>
      </c>
      <c r="G7" s="16" t="s">
        <v>33</v>
      </c>
    </row>
    <row r="8" spans="1:7">
      <c r="A8" s="16" t="s">
        <v>34</v>
      </c>
      <c r="B8" s="18">
        <f>B5*B6</f>
        <v>420</v>
      </c>
      <c r="C8" s="16" t="s">
        <v>35</v>
      </c>
      <c r="D8" s="9"/>
      <c r="E8" s="16" t="s">
        <v>36</v>
      </c>
      <c r="F8" s="17">
        <f>B17</f>
        <v>9600</v>
      </c>
      <c r="G8" s="16" t="s">
        <v>37</v>
      </c>
    </row>
    <row r="9" spans="1:7">
      <c r="A9" s="16" t="s">
        <v>38</v>
      </c>
      <c r="B9" s="18">
        <f>B8+B7</f>
        <v>500</v>
      </c>
      <c r="C9" s="16" t="s">
        <v>39</v>
      </c>
      <c r="D9" s="9"/>
      <c r="E9" s="16" t="s">
        <v>40</v>
      </c>
      <c r="F9" s="17">
        <f>F7-F8</f>
        <v>110400</v>
      </c>
      <c r="G9" s="16" t="s">
        <v>41</v>
      </c>
    </row>
    <row r="10" spans="1:7">
      <c r="A10" s="16" t="s">
        <v>42</v>
      </c>
      <c r="B10" s="18">
        <f>B4-B9</f>
        <v>400</v>
      </c>
      <c r="C10" s="16" t="s">
        <v>43</v>
      </c>
      <c r="D10" s="9"/>
      <c r="E10" s="16" t="s">
        <v>44</v>
      </c>
      <c r="F10" s="19">
        <f>IF(B10&lt;=0,"Not achievable",ROUNDUP(B17/B10,0))</f>
        <v>24</v>
      </c>
      <c r="G10" s="16" t="s">
        <v>45</v>
      </c>
    </row>
    <row r="11" spans="1:7">
      <c r="A11" s="9"/>
      <c r="B11" s="7"/>
      <c r="C11" s="9"/>
      <c r="D11" s="9"/>
      <c r="E11" s="16" t="s">
        <v>47</v>
      </c>
      <c r="F11" s="17">
        <f>IF(ISNUMBER(F10),F10*B4,"Not achievable")</f>
        <v>21600</v>
      </c>
      <c r="G11" s="16" t="s">
        <v>48</v>
      </c>
    </row>
    <row r="12" spans="1:7">
      <c r="A12" s="15" t="s">
        <v>46</v>
      </c>
      <c r="B12" s="14"/>
      <c r="C12" s="15"/>
      <c r="D12" s="9"/>
      <c r="E12" s="16" t="s">
        <v>53</v>
      </c>
      <c r="F12" s="20">
        <f>IF(F5&gt;0,F9/F5,"n.a.")</f>
        <v>0.40888888888888891</v>
      </c>
      <c r="G12" s="16" t="s">
        <v>54</v>
      </c>
    </row>
    <row r="13" spans="1:7">
      <c r="A13" s="16" t="s">
        <v>49</v>
      </c>
      <c r="B13" s="24">
        <v>5000</v>
      </c>
      <c r="C13" s="16" t="s">
        <v>50</v>
      </c>
      <c r="D13" s="9"/>
      <c r="E13" s="16" t="s">
        <v>58</v>
      </c>
      <c r="F13" s="17">
        <f>IF(F4&gt;0,B9+B17/F4,"n.a.")</f>
        <v>532</v>
      </c>
      <c r="G13" s="16" t="s">
        <v>59</v>
      </c>
    </row>
    <row r="14" spans="1:7">
      <c r="A14" s="16" t="s">
        <v>51</v>
      </c>
      <c r="B14" s="24">
        <v>500</v>
      </c>
      <c r="C14" s="16" t="s">
        <v>52</v>
      </c>
      <c r="D14" s="9"/>
      <c r="E14" s="9" t="s">
        <v>62</v>
      </c>
      <c r="F14" s="21" t="str">
        <f>IF(B10&lt;=0,"Each sale loses money",IF(F9&lt;0,"Below break-even",IF(F9=0,"Break-even","Above break-even")))</f>
        <v>Above break-even</v>
      </c>
      <c r="G14" s="21"/>
    </row>
    <row r="15" spans="1:7">
      <c r="A15" s="16" t="s">
        <v>55</v>
      </c>
      <c r="B15" s="24">
        <v>3000</v>
      </c>
      <c r="C15" s="16" t="s">
        <v>52</v>
      </c>
      <c r="D15" s="9"/>
      <c r="E15" s="9"/>
      <c r="F15" s="9"/>
      <c r="G15" s="9"/>
    </row>
    <row r="16" spans="1:7">
      <c r="A16" s="16" t="s">
        <v>56</v>
      </c>
      <c r="B16" s="24">
        <v>1100</v>
      </c>
      <c r="C16" s="16" t="s">
        <v>57</v>
      </c>
      <c r="D16" s="9"/>
    </row>
    <row r="17" spans="1:7">
      <c r="A17" s="16" t="s">
        <v>60</v>
      </c>
      <c r="B17" s="18">
        <f>SUM(B13:B16)</f>
        <v>9600</v>
      </c>
      <c r="C17" s="16" t="s">
        <v>61</v>
      </c>
      <c r="D17" s="9"/>
    </row>
    <row r="18" spans="1:7">
      <c r="A18" s="9"/>
      <c r="B18" s="7"/>
      <c r="C18" s="9"/>
      <c r="D18" s="9"/>
    </row>
    <row r="19" spans="1:7">
      <c r="A19" s="9"/>
      <c r="B19" s="7"/>
      <c r="C19" s="9"/>
      <c r="D19" s="9"/>
      <c r="E19" s="9"/>
      <c r="F19" s="9"/>
      <c r="G19" s="9"/>
    </row>
    <row r="20" spans="1:7">
      <c r="A20" s="13" t="s">
        <v>192</v>
      </c>
      <c r="B20" s="14"/>
      <c r="C20" s="15"/>
      <c r="D20" s="15"/>
      <c r="E20" s="15"/>
      <c r="F20" s="15"/>
      <c r="G20" s="15"/>
    </row>
    <row r="21" spans="1:7">
      <c r="A21" s="16" t="s">
        <v>66</v>
      </c>
      <c r="B21" s="22">
        <f>IF(B4&gt;0,B10/B4,"n.a.")</f>
        <v>0.44444444444444442</v>
      </c>
      <c r="C21" s="16" t="s">
        <v>67</v>
      </c>
      <c r="D21" s="9"/>
      <c r="E21" s="16" t="s">
        <v>68</v>
      </c>
      <c r="F21" s="16"/>
      <c r="G21" s="16" t="str">
        <f>IF(B4&gt;0,TEXT(B10,"$#,##0.00")&amp;" left / "&amp;TEXT(B4,"$#,##0.00")&amp;" selling price = "&amp;TEXT(B21,"0.0%"),"Enter a positive selling price")</f>
        <v>$400.00 left / $900.00 selling price = 44.4%</v>
      </c>
    </row>
    <row r="22" spans="1:7">
      <c r="A22" s="16" t="s">
        <v>69</v>
      </c>
      <c r="B22" s="22">
        <f>IF(B9&gt;0,B10/B9,"n.a.")</f>
        <v>0.8</v>
      </c>
      <c r="C22" s="16" t="s">
        <v>70</v>
      </c>
      <c r="D22" s="9"/>
      <c r="E22" s="16" t="s">
        <v>71</v>
      </c>
      <c r="F22" s="16"/>
      <c r="G22" s="16" t="str">
        <f>IF(B9&gt;0,TEXT(B10,"$#,##0.00")&amp;" left / "&amp;TEXT(B9,"$#,##0.00")&amp;" cost = "&amp;TEXT(B22,"0.0%"),"Markup needs a positive per-sale cost")</f>
        <v>$400.00 left / $500.00 cost = 80.0%</v>
      </c>
    </row>
    <row r="23" spans="1:7">
      <c r="A23" s="16" t="s">
        <v>72</v>
      </c>
      <c r="B23" s="26">
        <v>0.4</v>
      </c>
      <c r="C23" s="16" t="s">
        <v>73</v>
      </c>
      <c r="D23" s="9"/>
      <c r="E23" s="16" t="s">
        <v>202</v>
      </c>
      <c r="F23" s="16"/>
      <c r="G23" s="16" t="s">
        <v>74</v>
      </c>
    </row>
    <row r="24" spans="1:7">
      <c r="A24" s="16" t="s">
        <v>75</v>
      </c>
      <c r="B24" s="18">
        <f>IF(AND(B23&gt;=0,B23&lt;1),B9/(1-B23),"Use 0% to below 100%")</f>
        <v>833.33333333333337</v>
      </c>
      <c r="C24" s="16" t="s">
        <v>76</v>
      </c>
      <c r="D24" s="9"/>
      <c r="E24" s="16" t="s">
        <v>77</v>
      </c>
      <c r="F24" s="16"/>
      <c r="G24" s="16" t="s">
        <v>78</v>
      </c>
    </row>
    <row r="25" spans="1:7">
      <c r="A25" s="9"/>
      <c r="B25" s="7"/>
      <c r="C25" s="9"/>
      <c r="D25" s="9"/>
    </row>
    <row r="26" spans="1:7">
      <c r="A26" s="9"/>
      <c r="B26" s="7"/>
      <c r="C26" s="9"/>
      <c r="D26" s="9"/>
      <c r="E26" s="9"/>
      <c r="F26" s="9"/>
      <c r="G26" s="9"/>
    </row>
  </sheetData>
  <sheetProtection password="E072" sheet="1" objects="1" scenarios="1" selectLockedCells="1"/>
  <mergeCells count="1">
    <mergeCell ref="F14:G14"/>
  </mergeCells>
  <conditionalFormatting sqref="F9">
    <cfRule type="cellIs" dxfId="3" priority="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D3B"/>
  </sheetPr>
  <dimension ref="A1:L47"/>
  <sheetViews>
    <sheetView showGridLines="0" workbookViewId="0">
      <pane ySplit="2" topLeftCell="A3" activePane="bottomLeft" state="frozen"/>
      <selection pane="bottomLeft" activeCell="B7" sqref="B7"/>
    </sheetView>
  </sheetViews>
  <sheetFormatPr defaultRowHeight="13.8"/>
  <cols>
    <col min="1" max="1" width="34" style="3" customWidth="1"/>
    <col min="2" max="2" width="17" style="3" customWidth="1"/>
    <col min="3" max="3" width="57" style="3" customWidth="1"/>
    <col min="4" max="4" width="3" style="3" customWidth="1"/>
    <col min="5" max="5" width="33" style="3" customWidth="1"/>
    <col min="6" max="6" width="18" style="3" customWidth="1"/>
    <col min="7" max="7" width="53" style="3" customWidth="1"/>
    <col min="8" max="12" width="20" style="3" customWidth="1"/>
    <col min="13" max="16384" width="8.796875" style="3"/>
  </cols>
  <sheetData>
    <row r="1" spans="1:12" ht="31.95" customHeight="1">
      <c r="A1" s="11" t="s">
        <v>79</v>
      </c>
      <c r="B1" s="11"/>
      <c r="C1" s="11"/>
      <c r="D1" s="11"/>
      <c r="E1" s="11"/>
      <c r="F1" s="11"/>
      <c r="G1" s="11"/>
      <c r="H1" s="2"/>
      <c r="I1" s="2"/>
      <c r="J1" s="2"/>
      <c r="K1" s="2"/>
      <c r="L1" s="2"/>
    </row>
    <row r="2" spans="1:12" ht="25.05" customHeight="1">
      <c r="A2" s="9" t="s">
        <v>80</v>
      </c>
      <c r="B2" s="9"/>
      <c r="C2" s="9"/>
      <c r="D2" s="9"/>
      <c r="E2" s="9"/>
      <c r="F2" s="9"/>
      <c r="G2" s="9"/>
      <c r="H2" s="2"/>
      <c r="I2" s="2"/>
      <c r="J2" s="2"/>
      <c r="K2" s="2"/>
      <c r="L2" s="2"/>
    </row>
    <row r="3" spans="1:12" ht="28.95" customHeight="1">
      <c r="A3" s="15" t="s">
        <v>81</v>
      </c>
      <c r="B3" s="15"/>
      <c r="C3" s="15"/>
      <c r="D3" s="9"/>
      <c r="E3" s="15" t="s">
        <v>82</v>
      </c>
      <c r="F3" s="15"/>
      <c r="G3" s="15"/>
      <c r="H3" s="2"/>
      <c r="I3" s="2"/>
      <c r="J3" s="2"/>
      <c r="K3" s="2"/>
      <c r="L3" s="2"/>
    </row>
    <row r="4" spans="1:12">
      <c r="A4" s="16" t="s">
        <v>83</v>
      </c>
      <c r="B4" s="34">
        <v>60</v>
      </c>
      <c r="C4" s="16" t="s">
        <v>84</v>
      </c>
      <c r="D4" s="9"/>
      <c r="E4" s="16" t="s">
        <v>24</v>
      </c>
      <c r="F4" s="17">
        <f>IF(ISNUMBER(B15),B15*B4,"n.a.")</f>
        <v>1200</v>
      </c>
      <c r="G4" s="16" t="s">
        <v>85</v>
      </c>
      <c r="H4" s="2"/>
      <c r="I4" s="2"/>
      <c r="J4" s="2"/>
      <c r="K4" s="2"/>
      <c r="L4" s="2"/>
    </row>
    <row r="5" spans="1:12">
      <c r="A5" s="16" t="s">
        <v>86</v>
      </c>
      <c r="B5" s="34">
        <v>36</v>
      </c>
      <c r="C5" s="16" t="s">
        <v>87</v>
      </c>
      <c r="D5" s="9"/>
      <c r="E5" s="16" t="s">
        <v>88</v>
      </c>
      <c r="F5" s="17">
        <f>IF(ISNUMBER(B15),B15*B5,"n.a.")</f>
        <v>720</v>
      </c>
      <c r="G5" s="16" t="s">
        <v>89</v>
      </c>
      <c r="H5" s="2"/>
      <c r="I5" s="2"/>
      <c r="J5" s="2"/>
      <c r="K5" s="2"/>
      <c r="L5" s="2"/>
    </row>
    <row r="6" spans="1:12">
      <c r="A6" s="16" t="s">
        <v>90</v>
      </c>
      <c r="B6" s="34">
        <v>400</v>
      </c>
      <c r="C6" s="16" t="s">
        <v>91</v>
      </c>
      <c r="D6" s="9"/>
      <c r="E6" s="16" t="s">
        <v>92</v>
      </c>
      <c r="F6" s="17">
        <f>IF(ISNUMBER(F4),F4-F5,"n.a.")</f>
        <v>480</v>
      </c>
      <c r="G6" s="16" t="s">
        <v>93</v>
      </c>
      <c r="H6" s="2"/>
      <c r="I6" s="2"/>
      <c r="J6" s="2"/>
      <c r="K6" s="2"/>
      <c r="L6" s="2"/>
    </row>
    <row r="7" spans="1:12">
      <c r="A7" s="16" t="s">
        <v>94</v>
      </c>
      <c r="B7" s="34">
        <v>0.4</v>
      </c>
      <c r="C7" s="16" t="s">
        <v>95</v>
      </c>
      <c r="D7" s="9"/>
      <c r="E7" s="16" t="s">
        <v>96</v>
      </c>
      <c r="F7" s="17">
        <f>B6</f>
        <v>400</v>
      </c>
      <c r="G7" s="16" t="s">
        <v>97</v>
      </c>
      <c r="H7" s="2"/>
      <c r="I7" s="2"/>
      <c r="J7" s="2"/>
      <c r="K7" s="2"/>
      <c r="L7" s="2"/>
    </row>
    <row r="8" spans="1:12">
      <c r="A8" s="16" t="s">
        <v>98</v>
      </c>
      <c r="B8" s="35">
        <v>0.02</v>
      </c>
      <c r="C8" s="16" t="s">
        <v>99</v>
      </c>
      <c r="D8" s="9"/>
      <c r="E8" s="16" t="s">
        <v>100</v>
      </c>
      <c r="F8" s="17">
        <f>IF(ISNUMBER(F6),F6-F7,"n.a.")</f>
        <v>80</v>
      </c>
      <c r="G8" s="16" t="s">
        <v>101</v>
      </c>
      <c r="H8" s="2"/>
      <c r="I8" s="2"/>
      <c r="J8" s="2"/>
      <c r="K8" s="2"/>
      <c r="L8" s="2"/>
    </row>
    <row r="9" spans="1:12">
      <c r="A9" s="16" t="s">
        <v>102</v>
      </c>
      <c r="B9" s="34">
        <v>100</v>
      </c>
      <c r="C9" s="16" t="s">
        <v>103</v>
      </c>
      <c r="D9" s="9"/>
      <c r="E9" s="16" t="s">
        <v>102</v>
      </c>
      <c r="F9" s="17">
        <f>B9</f>
        <v>100</v>
      </c>
      <c r="G9" s="16" t="s">
        <v>104</v>
      </c>
      <c r="H9" s="2"/>
      <c r="I9" s="2"/>
      <c r="J9" s="2"/>
      <c r="K9" s="2"/>
      <c r="L9" s="2"/>
    </row>
    <row r="10" spans="1:12" ht="27.6">
      <c r="A10" s="16" t="s">
        <v>105</v>
      </c>
      <c r="B10" s="34">
        <v>8</v>
      </c>
      <c r="C10" s="16" t="s">
        <v>106</v>
      </c>
      <c r="D10" s="9"/>
      <c r="E10" s="16" t="s">
        <v>107</v>
      </c>
      <c r="F10" s="17">
        <f>IF(ISNUMBER(F8),F8-F9,"n.a.")</f>
        <v>-20</v>
      </c>
      <c r="G10" s="16" t="s">
        <v>108</v>
      </c>
      <c r="H10" s="2"/>
      <c r="I10" s="2"/>
      <c r="J10" s="2"/>
      <c r="K10" s="2"/>
      <c r="L10" s="2"/>
    </row>
    <row r="11" spans="1:12">
      <c r="A11" s="9"/>
      <c r="B11" s="9"/>
      <c r="C11" s="9"/>
      <c r="D11" s="9"/>
      <c r="E11" s="9"/>
      <c r="F11" s="9"/>
      <c r="G11" s="9"/>
      <c r="H11" s="2"/>
      <c r="I11" s="2"/>
      <c r="J11" s="2"/>
      <c r="K11" s="2"/>
      <c r="L11" s="2"/>
    </row>
    <row r="12" spans="1:12">
      <c r="A12" s="15" t="s">
        <v>109</v>
      </c>
      <c r="B12" s="15"/>
      <c r="C12" s="15"/>
      <c r="D12" s="9"/>
      <c r="E12" s="16" t="s">
        <v>110</v>
      </c>
      <c r="F12" s="19">
        <f>IF(B13&gt;0,ROUNDUP(B6/B13,0),"Not achievable")</f>
        <v>17</v>
      </c>
      <c r="G12" s="16" t="s">
        <v>111</v>
      </c>
      <c r="H12" s="2"/>
      <c r="I12" s="2"/>
      <c r="J12" s="2"/>
      <c r="K12" s="2"/>
      <c r="L12" s="2"/>
    </row>
    <row r="13" spans="1:12">
      <c r="A13" s="16" t="s">
        <v>112</v>
      </c>
      <c r="B13" s="17">
        <f>B4-B5</f>
        <v>24</v>
      </c>
      <c r="C13" s="16" t="s">
        <v>113</v>
      </c>
      <c r="D13" s="9"/>
      <c r="E13" s="16" t="s">
        <v>114</v>
      </c>
      <c r="F13" s="19">
        <f>IF(B13&gt;0,ROUNDUP((B6+B9)/B13,0),"Not achievable")</f>
        <v>21</v>
      </c>
      <c r="G13" s="16" t="s">
        <v>115</v>
      </c>
      <c r="H13" s="2"/>
      <c r="I13" s="2"/>
      <c r="J13" s="2"/>
      <c r="K13" s="2"/>
      <c r="L13" s="2"/>
    </row>
    <row r="14" spans="1:12" ht="27.6">
      <c r="A14" s="16" t="s">
        <v>116</v>
      </c>
      <c r="B14" s="28">
        <f>IF(B7&gt;0,B6/B7,"Enter positive click cost")</f>
        <v>1000</v>
      </c>
      <c r="C14" s="16" t="s">
        <v>117</v>
      </c>
      <c r="D14" s="9"/>
      <c r="E14" s="16" t="s">
        <v>118</v>
      </c>
      <c r="F14" s="29">
        <f>IF(AND(ISNUMBER(B14),B14&gt;0,B13&gt;0),(B6+B9)/(B14*B13),"n.a.")</f>
        <v>2.0833333333333332E-2</v>
      </c>
      <c r="G14" s="16" t="s">
        <v>119</v>
      </c>
      <c r="H14" s="2"/>
      <c r="I14" s="2"/>
      <c r="J14" s="2"/>
      <c r="K14" s="2"/>
      <c r="L14" s="2"/>
    </row>
    <row r="15" spans="1:12" ht="27.6">
      <c r="A15" s="16" t="s">
        <v>120</v>
      </c>
      <c r="B15" s="28">
        <f>IF(ISNUMBER(B14),B14*B8,"n.a.")</f>
        <v>20</v>
      </c>
      <c r="C15" s="16" t="s">
        <v>121</v>
      </c>
      <c r="D15" s="9"/>
      <c r="E15" s="9"/>
      <c r="F15" s="9"/>
      <c r="G15" s="9"/>
      <c r="H15" s="2"/>
      <c r="I15" s="2"/>
      <c r="J15" s="2"/>
      <c r="K15" s="2"/>
      <c r="L15" s="2"/>
    </row>
    <row r="16" spans="1:12">
      <c r="A16" s="16" t="s">
        <v>122</v>
      </c>
      <c r="B16" s="17">
        <f>IF(AND(ISNUMBER(B15),B15&gt;0),B6/B15,"No expected orders")</f>
        <v>20</v>
      </c>
      <c r="C16" s="16" t="s">
        <v>123</v>
      </c>
      <c r="D16" s="9"/>
      <c r="E16" s="16" t="s">
        <v>124</v>
      </c>
      <c r="F16" s="20">
        <f>IF(AND(ISNUMBER(F10),B6+B9&gt;0),F10/(B6+B9),"n.a.")</f>
        <v>-0.04</v>
      </c>
      <c r="G16" s="16" t="s">
        <v>125</v>
      </c>
      <c r="H16" s="2"/>
      <c r="I16" s="2"/>
      <c r="J16" s="2"/>
      <c r="K16" s="2"/>
      <c r="L16" s="2"/>
    </row>
    <row r="17" spans="1:12">
      <c r="A17" s="16" t="s">
        <v>126</v>
      </c>
      <c r="B17" s="17">
        <f>IF(ISNUMBER(B16),B13-B16,"n.a.")</f>
        <v>4</v>
      </c>
      <c r="C17" s="16" t="s">
        <v>127</v>
      </c>
      <c r="D17" s="9"/>
      <c r="E17" s="9"/>
      <c r="F17" s="9"/>
      <c r="G17" s="9"/>
      <c r="H17" s="2"/>
      <c r="I17" s="2"/>
      <c r="J17" s="2"/>
      <c r="K17" s="2"/>
      <c r="L17" s="2"/>
    </row>
    <row r="18" spans="1:12">
      <c r="A18" s="9"/>
      <c r="B18" s="9"/>
      <c r="C18" s="9"/>
      <c r="D18" s="9"/>
      <c r="E18" s="9" t="s">
        <v>62</v>
      </c>
      <c r="F18" s="21" t="str">
        <f>IF(ISNUMBER(F10),IF(F10&lt;0,"Campaign loses money",IF(F10=0,"Campaign breaks even","Campaign adds a surplus")),"Check inputs")</f>
        <v>Campaign loses money</v>
      </c>
      <c r="G18" s="21"/>
      <c r="H18" s="2"/>
      <c r="I18" s="2"/>
      <c r="J18" s="2"/>
      <c r="K18" s="2"/>
      <c r="L18" s="2"/>
    </row>
    <row r="19" spans="1:12">
      <c r="A19" s="9"/>
      <c r="B19" s="9"/>
      <c r="C19" s="9"/>
      <c r="D19" s="9"/>
      <c r="E19" s="9"/>
      <c r="F19" s="9"/>
      <c r="G19" s="9"/>
      <c r="H19" s="2"/>
      <c r="I19" s="2"/>
      <c r="J19" s="2"/>
      <c r="K19" s="2"/>
      <c r="L19" s="2"/>
    </row>
    <row r="20" spans="1:12">
      <c r="A20" s="9"/>
      <c r="B20" s="9"/>
      <c r="C20" s="9"/>
      <c r="D20" s="9"/>
      <c r="E20" s="9"/>
      <c r="F20" s="9"/>
      <c r="G20" s="9"/>
      <c r="H20" s="2"/>
      <c r="I20" s="2"/>
      <c r="J20" s="2"/>
      <c r="K20" s="2"/>
      <c r="L20" s="2"/>
    </row>
    <row r="21" spans="1:12">
      <c r="A21" s="15" t="s">
        <v>128</v>
      </c>
      <c r="B21" s="15"/>
      <c r="C21" s="15"/>
      <c r="D21" s="15"/>
      <c r="E21" s="15"/>
      <c r="F21" s="15"/>
      <c r="G21" s="15"/>
      <c r="H21" s="2"/>
      <c r="I21" s="2"/>
      <c r="J21" s="2"/>
      <c r="K21" s="2"/>
      <c r="L21" s="2"/>
    </row>
    <row r="22" spans="1:12">
      <c r="A22" s="30" t="s">
        <v>63</v>
      </c>
      <c r="B22" s="30" t="s">
        <v>129</v>
      </c>
      <c r="C22" s="30" t="s">
        <v>64</v>
      </c>
      <c r="D22" s="30"/>
      <c r="E22" s="30" t="s">
        <v>130</v>
      </c>
      <c r="F22" s="30" t="s">
        <v>131</v>
      </c>
      <c r="G22" s="30" t="s">
        <v>65</v>
      </c>
      <c r="H22" s="2"/>
      <c r="I22" s="2"/>
      <c r="J22" s="2"/>
      <c r="K22" s="2"/>
      <c r="L22" s="2"/>
    </row>
    <row r="23" spans="1:12">
      <c r="A23" s="9" t="s">
        <v>132</v>
      </c>
      <c r="B23" s="36">
        <v>1</v>
      </c>
      <c r="C23" s="31">
        <f>IF(ISNUMBER(B23),B23*$B$4,"n.a.")</f>
        <v>60</v>
      </c>
      <c r="D23" s="31"/>
      <c r="E23" s="31">
        <f>IF(ISNUMBER(B23),B23*$B$5,"n.a.")</f>
        <v>36</v>
      </c>
      <c r="F23" s="31">
        <f>$B$6+$B$9</f>
        <v>500</v>
      </c>
      <c r="G23" s="31">
        <f>IF(ISNUMBER(C23),C23-E23-F23,"n.a.")</f>
        <v>-476</v>
      </c>
      <c r="H23" s="2"/>
      <c r="I23" s="2"/>
      <c r="J23" s="2"/>
      <c r="K23" s="2"/>
      <c r="L23" s="2"/>
    </row>
    <row r="24" spans="1:12">
      <c r="A24" s="9" t="s">
        <v>133</v>
      </c>
      <c r="B24" s="36">
        <v>2</v>
      </c>
      <c r="C24" s="31">
        <f>IF(ISNUMBER(B24),B24*$B$4,"n.a.")</f>
        <v>120</v>
      </c>
      <c r="D24" s="31"/>
      <c r="E24" s="31">
        <f>IF(ISNUMBER(B24),B24*$B$5,"n.a.")</f>
        <v>72</v>
      </c>
      <c r="F24" s="31">
        <f>$B$6+$B$9</f>
        <v>500</v>
      </c>
      <c r="G24" s="31">
        <f>IF(ISNUMBER(C24),C24-E24-F24,"n.a.")</f>
        <v>-452</v>
      </c>
      <c r="H24" s="2"/>
      <c r="I24" s="2"/>
      <c r="J24" s="2"/>
      <c r="K24" s="2"/>
      <c r="L24" s="2"/>
    </row>
    <row r="25" spans="1:12">
      <c r="A25" s="9" t="s">
        <v>134</v>
      </c>
      <c r="B25" s="9">
        <f>B15</f>
        <v>20</v>
      </c>
      <c r="C25" s="31">
        <f>IF(ISNUMBER(B25),B25*$B$4,"n.a.")</f>
        <v>1200</v>
      </c>
      <c r="D25" s="31"/>
      <c r="E25" s="31">
        <f>IF(ISNUMBER(B25),B25*$B$5,"n.a.")</f>
        <v>720</v>
      </c>
      <c r="F25" s="31">
        <f>$B$6+$B$9</f>
        <v>500</v>
      </c>
      <c r="G25" s="31">
        <f>IF(ISNUMBER(C25),C25-E25-F25,"n.a.")</f>
        <v>-20</v>
      </c>
      <c r="H25" s="2"/>
      <c r="I25" s="2"/>
      <c r="J25" s="2"/>
      <c r="K25" s="2"/>
      <c r="L25" s="2"/>
    </row>
    <row r="26" spans="1:12">
      <c r="A26" s="9" t="s">
        <v>135</v>
      </c>
      <c r="B26" s="9">
        <f>F13</f>
        <v>21</v>
      </c>
      <c r="C26" s="31">
        <f>IF(ISNUMBER(B26),B26*$B$4,"n.a.")</f>
        <v>1260</v>
      </c>
      <c r="D26" s="31"/>
      <c r="E26" s="31">
        <f>IF(ISNUMBER(B26),B26*$B$5,"n.a.")</f>
        <v>756</v>
      </c>
      <c r="F26" s="31">
        <f>$B$6+$B$9</f>
        <v>500</v>
      </c>
      <c r="G26" s="31">
        <f>IF(ISNUMBER(C26),C26-E26-F26,"n.a.")</f>
        <v>4</v>
      </c>
      <c r="H26" s="2"/>
      <c r="I26" s="2"/>
      <c r="J26" s="2"/>
      <c r="K26" s="2"/>
      <c r="L26" s="2"/>
    </row>
    <row r="27" spans="1:12">
      <c r="A27" s="9"/>
      <c r="B27" s="9"/>
      <c r="C27" s="9"/>
      <c r="D27" s="9"/>
      <c r="E27" s="9"/>
      <c r="F27" s="9"/>
      <c r="G27" s="9"/>
      <c r="H27" s="2"/>
      <c r="I27" s="2"/>
      <c r="J27" s="2"/>
      <c r="K27" s="2"/>
      <c r="L27" s="2"/>
    </row>
    <row r="28" spans="1:12">
      <c r="A28" s="9"/>
      <c r="B28" s="9"/>
      <c r="C28" s="9"/>
      <c r="D28" s="9"/>
      <c r="E28" s="9"/>
      <c r="F28" s="9"/>
      <c r="G28" s="9"/>
      <c r="H28" s="2"/>
      <c r="I28" s="2"/>
      <c r="J28" s="2"/>
      <c r="K28" s="2"/>
      <c r="L28" s="2"/>
    </row>
    <row r="29" spans="1:12">
      <c r="A29" s="15" t="s">
        <v>136</v>
      </c>
      <c r="B29" s="15"/>
      <c r="C29" s="15"/>
      <c r="D29" s="15"/>
      <c r="E29" s="15"/>
      <c r="F29" s="15"/>
      <c r="G29" s="15"/>
      <c r="H29" s="2"/>
      <c r="I29" s="2"/>
      <c r="J29" s="2"/>
      <c r="K29" s="2"/>
      <c r="L29" s="2"/>
    </row>
    <row r="30" spans="1:12" ht="27.6">
      <c r="A30" s="16" t="s">
        <v>137</v>
      </c>
      <c r="B30" s="32">
        <f>B13-B10</f>
        <v>16</v>
      </c>
      <c r="C30" s="16" t="s">
        <v>138</v>
      </c>
      <c r="D30" s="16"/>
      <c r="E30" s="16" t="s">
        <v>139</v>
      </c>
      <c r="F30" s="16"/>
      <c r="G30" s="16" t="s">
        <v>140</v>
      </c>
      <c r="H30" s="2"/>
      <c r="I30" s="2"/>
      <c r="J30" s="2"/>
      <c r="K30" s="2"/>
      <c r="L30" s="2"/>
    </row>
    <row r="31" spans="1:12" ht="27.6">
      <c r="A31" s="16" t="s">
        <v>141</v>
      </c>
      <c r="B31" s="33">
        <f>IF(B30&gt;0,B7/B30,"Not achievable")</f>
        <v>2.5000000000000001E-2</v>
      </c>
      <c r="C31" s="16" t="s">
        <v>142</v>
      </c>
      <c r="D31" s="16"/>
      <c r="E31" s="16" t="s">
        <v>143</v>
      </c>
      <c r="F31" s="16"/>
      <c r="G31" s="16" t="s">
        <v>144</v>
      </c>
      <c r="H31" s="2"/>
      <c r="I31" s="2"/>
      <c r="J31" s="2"/>
      <c r="K31" s="2"/>
      <c r="L31" s="2"/>
    </row>
    <row r="32" spans="1:12">
      <c r="A32" s="16"/>
      <c r="B32" s="16"/>
      <c r="C32" s="16"/>
      <c r="D32" s="16"/>
      <c r="E32" s="16"/>
      <c r="F32" s="16"/>
      <c r="G32" s="16"/>
      <c r="H32" s="2"/>
      <c r="I32" s="2"/>
      <c r="J32" s="2"/>
      <c r="K32" s="2"/>
      <c r="L32" s="2"/>
    </row>
    <row r="33" spans="1:12" ht="27.6">
      <c r="A33" s="16"/>
      <c r="B33" s="16"/>
      <c r="C33" s="16"/>
      <c r="D33" s="16"/>
      <c r="E33" s="16" t="s">
        <v>145</v>
      </c>
      <c r="F33" s="16"/>
      <c r="G33" s="16" t="s">
        <v>146</v>
      </c>
      <c r="H33" s="2"/>
      <c r="I33" s="2"/>
      <c r="J33" s="2"/>
      <c r="K33" s="2"/>
      <c r="L33" s="2"/>
    </row>
    <row r="34" spans="1:12" ht="27.6">
      <c r="A34" s="16" t="s">
        <v>147</v>
      </c>
      <c r="B34" s="16"/>
      <c r="C34" s="16" t="s">
        <v>148</v>
      </c>
      <c r="D34" s="16"/>
      <c r="E34" s="16"/>
      <c r="F34" s="16"/>
      <c r="G34" s="16"/>
      <c r="H34" s="2"/>
      <c r="I34" s="2"/>
      <c r="J34" s="2"/>
      <c r="K34" s="2"/>
      <c r="L34" s="2"/>
    </row>
    <row r="35" spans="1:12">
      <c r="A35" s="16"/>
      <c r="B35" s="16"/>
      <c r="C35" s="16"/>
      <c r="D35" s="16"/>
      <c r="E35" s="16"/>
      <c r="F35" s="16"/>
      <c r="G35" s="16"/>
      <c r="H35" s="2"/>
      <c r="I35" s="2"/>
      <c r="J35" s="2"/>
      <c r="K35" s="2"/>
      <c r="L35" s="2"/>
    </row>
    <row r="36" spans="1:12" ht="27.6">
      <c r="A36" s="16" t="s">
        <v>149</v>
      </c>
      <c r="B36" s="16"/>
      <c r="C36" s="16" t="s">
        <v>150</v>
      </c>
      <c r="D36" s="16"/>
      <c r="E36" s="16"/>
      <c r="F36" s="16"/>
      <c r="G36" s="16"/>
      <c r="H36" s="2"/>
      <c r="I36" s="2"/>
      <c r="J36" s="2"/>
      <c r="K36" s="2"/>
      <c r="L36" s="2"/>
    </row>
    <row r="37" spans="1:12">
      <c r="A37" s="9"/>
      <c r="B37" s="9"/>
      <c r="C37" s="9"/>
      <c r="D37" s="9"/>
      <c r="E37" s="9"/>
      <c r="F37" s="9"/>
      <c r="G37" s="9"/>
      <c r="H37" s="2"/>
      <c r="I37" s="2"/>
      <c r="J37" s="2"/>
      <c r="K37" s="2"/>
      <c r="L37" s="2"/>
    </row>
    <row r="38" spans="1:12">
      <c r="A38" s="9"/>
      <c r="B38" s="9"/>
      <c r="C38" s="9"/>
      <c r="D38" s="9"/>
      <c r="E38" s="9"/>
      <c r="F38" s="9"/>
      <c r="G38" s="9"/>
    </row>
    <row r="39" spans="1:12">
      <c r="A39" s="9"/>
      <c r="B39" s="9"/>
      <c r="C39" s="9"/>
      <c r="D39" s="9"/>
      <c r="E39" s="9"/>
      <c r="F39" s="9"/>
      <c r="G39" s="9"/>
    </row>
    <row r="40" spans="1:12">
      <c r="A40" s="9"/>
      <c r="B40" s="9"/>
      <c r="C40" s="9"/>
      <c r="D40" s="9"/>
      <c r="E40" s="9"/>
      <c r="F40" s="9"/>
      <c r="G40" s="9"/>
    </row>
    <row r="41" spans="1:12">
      <c r="A41" s="9"/>
      <c r="B41" s="9"/>
      <c r="C41" s="9"/>
      <c r="D41" s="9"/>
      <c r="E41" s="9"/>
      <c r="F41" s="9"/>
      <c r="G41" s="9"/>
    </row>
    <row r="42" spans="1:12">
      <c r="A42" s="9"/>
      <c r="B42" s="9"/>
      <c r="C42" s="9"/>
      <c r="D42" s="9"/>
      <c r="E42" s="9"/>
      <c r="F42" s="9"/>
      <c r="G42" s="9"/>
    </row>
    <row r="43" spans="1:12" ht="25.05" customHeight="1">
      <c r="A43" s="9"/>
      <c r="B43" s="9"/>
      <c r="C43" s="9"/>
      <c r="D43" s="9"/>
      <c r="E43" s="9"/>
      <c r="F43" s="9"/>
      <c r="G43" s="9"/>
    </row>
    <row r="44" spans="1:12" ht="25.05" customHeight="1">
      <c r="A44" s="9"/>
      <c r="B44" s="9"/>
      <c r="C44" s="9"/>
      <c r="D44" s="9"/>
      <c r="E44" s="9"/>
      <c r="F44" s="9"/>
      <c r="G44" s="9"/>
    </row>
    <row r="45" spans="1:12" ht="25.05" customHeight="1">
      <c r="A45" s="9"/>
      <c r="B45" s="9"/>
      <c r="C45" s="9"/>
      <c r="D45" s="9"/>
      <c r="E45" s="9"/>
      <c r="F45" s="9"/>
      <c r="G45" s="9"/>
    </row>
    <row r="46" spans="1:12" ht="25.05" customHeight="1">
      <c r="A46" s="9"/>
      <c r="B46" s="9"/>
      <c r="C46" s="9"/>
      <c r="D46" s="9"/>
      <c r="E46" s="9"/>
      <c r="F46" s="9"/>
      <c r="G46" s="9"/>
    </row>
    <row r="47" spans="1:12" ht="25.05" customHeight="1">
      <c r="A47" s="9"/>
      <c r="B47" s="9"/>
      <c r="C47" s="9"/>
      <c r="D47" s="9"/>
      <c r="E47" s="9"/>
      <c r="F47" s="9"/>
      <c r="G47" s="9"/>
    </row>
  </sheetData>
  <sheetProtection password="E072" sheet="1" objects="1" scenarios="1" selectLockedCells="1"/>
  <mergeCells count="1">
    <mergeCell ref="F18:G18"/>
  </mergeCells>
  <conditionalFormatting sqref="F10">
    <cfRule type="cellIs" dxfId="2" priority="1" operator="lessThan">
      <formula>0</formula>
    </cfRule>
  </conditionalFormatting>
  <conditionalFormatting sqref="G23:G26">
    <cfRule type="cellIs" dxfId="1" priority="2"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02D3B"/>
  </sheetPr>
  <dimension ref="A1:L38"/>
  <sheetViews>
    <sheetView showGridLines="0" workbookViewId="0">
      <pane ySplit="3" topLeftCell="A4" activePane="bottomLeft" state="frozen"/>
      <selection pane="bottomLeft" activeCell="A10" sqref="A10"/>
    </sheetView>
  </sheetViews>
  <sheetFormatPr defaultRowHeight="13.8"/>
  <cols>
    <col min="1" max="1" width="7.19921875" style="3" customWidth="1"/>
    <col min="2" max="2" width="20" style="3" customWidth="1"/>
    <col min="3" max="3" width="8.8984375" style="3" bestFit="1" customWidth="1"/>
    <col min="4" max="4" width="9.69921875" style="3" bestFit="1" customWidth="1"/>
    <col min="5" max="5" width="12.19921875" style="3" bestFit="1" customWidth="1"/>
    <col min="6" max="6" width="14.796875" style="3" bestFit="1" customWidth="1"/>
    <col min="7" max="12" width="20" style="3" customWidth="1"/>
    <col min="13" max="16384" width="8.796875" style="3"/>
  </cols>
  <sheetData>
    <row r="1" spans="1:12" ht="24.6">
      <c r="A1" s="37" t="s">
        <v>7</v>
      </c>
      <c r="B1" s="2"/>
      <c r="C1" s="2"/>
      <c r="D1" s="2"/>
      <c r="E1" s="2"/>
      <c r="F1" s="2"/>
      <c r="G1" s="2"/>
      <c r="H1" s="2"/>
      <c r="I1" s="2"/>
      <c r="J1" s="2"/>
      <c r="K1" s="2"/>
      <c r="L1" s="2"/>
    </row>
    <row r="2" spans="1:12">
      <c r="A2" s="38" t="s">
        <v>151</v>
      </c>
      <c r="B2" s="38"/>
      <c r="C2" s="38"/>
      <c r="D2" s="38"/>
      <c r="E2" s="38"/>
      <c r="F2" s="38"/>
      <c r="G2" s="38"/>
      <c r="H2" s="2"/>
      <c r="I2" s="2"/>
      <c r="J2" s="2"/>
      <c r="K2" s="2"/>
      <c r="L2" s="2"/>
    </row>
    <row r="3" spans="1:12" ht="37.950000000000003" customHeight="1">
      <c r="A3" s="39" t="s">
        <v>152</v>
      </c>
      <c r="B3" s="39" t="s">
        <v>153</v>
      </c>
      <c r="C3" s="39" t="s">
        <v>154</v>
      </c>
      <c r="D3" s="39" t="s">
        <v>155</v>
      </c>
      <c r="E3" s="39" t="s">
        <v>156</v>
      </c>
      <c r="F3" s="39" t="s">
        <v>157</v>
      </c>
      <c r="G3" s="39" t="s">
        <v>158</v>
      </c>
      <c r="H3" s="2"/>
      <c r="I3" s="2"/>
      <c r="J3" s="2"/>
      <c r="K3" s="2"/>
      <c r="L3" s="2"/>
    </row>
    <row r="4" spans="1:12">
      <c r="A4" s="2">
        <v>1</v>
      </c>
      <c r="B4" s="41">
        <v>2000</v>
      </c>
      <c r="C4" s="41">
        <v>900</v>
      </c>
      <c r="D4" s="41">
        <v>700</v>
      </c>
      <c r="E4" s="40">
        <f t="shared" ref="E4:E16" si="0">IF(OR(NOT(ISNUMBER(B4)),ISBLANK(C4),ISBLANK(D4)),"Inputs needed",B4+C4-D4)</f>
        <v>2200</v>
      </c>
      <c r="F4" s="41">
        <v>1000</v>
      </c>
      <c r="G4" s="40">
        <f t="shared" ref="G4:G16" si="1">IF(ISNUMBER(E4),E4-F4,"Inputs needed")</f>
        <v>1200</v>
      </c>
      <c r="H4" s="2"/>
      <c r="I4" s="2"/>
      <c r="J4" s="2"/>
      <c r="K4" s="2"/>
      <c r="L4" s="2"/>
    </row>
    <row r="5" spans="1:12">
      <c r="A5" s="2">
        <v>2</v>
      </c>
      <c r="B5" s="40">
        <f t="shared" ref="B5:B16" si="2">IF(ISNUMBER(E4),E4,"Inputs needed")</f>
        <v>2200</v>
      </c>
      <c r="C5" s="41">
        <v>600</v>
      </c>
      <c r="D5" s="41">
        <v>1100</v>
      </c>
      <c r="E5" s="40">
        <f t="shared" si="0"/>
        <v>1700</v>
      </c>
      <c r="F5" s="41">
        <v>1000</v>
      </c>
      <c r="G5" s="40">
        <f t="shared" si="1"/>
        <v>700</v>
      </c>
      <c r="H5" s="2"/>
      <c r="I5" s="2"/>
      <c r="J5" s="2"/>
      <c r="K5" s="2"/>
      <c r="L5" s="2"/>
    </row>
    <row r="6" spans="1:12">
      <c r="A6" s="2">
        <v>3</v>
      </c>
      <c r="B6" s="40">
        <f t="shared" si="2"/>
        <v>1700</v>
      </c>
      <c r="C6" s="41">
        <v>1200</v>
      </c>
      <c r="D6" s="41">
        <v>800</v>
      </c>
      <c r="E6" s="40">
        <f t="shared" si="0"/>
        <v>2100</v>
      </c>
      <c r="F6" s="41">
        <v>1000</v>
      </c>
      <c r="G6" s="40">
        <f t="shared" si="1"/>
        <v>1100</v>
      </c>
      <c r="H6" s="2"/>
      <c r="I6" s="2"/>
      <c r="J6" s="2"/>
      <c r="K6" s="2"/>
      <c r="L6" s="2"/>
    </row>
    <row r="7" spans="1:12">
      <c r="A7" s="2">
        <v>4</v>
      </c>
      <c r="B7" s="40">
        <f t="shared" si="2"/>
        <v>2100</v>
      </c>
      <c r="C7" s="41">
        <v>900</v>
      </c>
      <c r="D7" s="41">
        <v>900</v>
      </c>
      <c r="E7" s="40">
        <f t="shared" si="0"/>
        <v>2100</v>
      </c>
      <c r="F7" s="41">
        <v>1000</v>
      </c>
      <c r="G7" s="40">
        <f t="shared" si="1"/>
        <v>1100</v>
      </c>
      <c r="H7" s="2"/>
      <c r="I7" s="2"/>
      <c r="J7" s="2"/>
      <c r="K7" s="2"/>
      <c r="L7" s="2"/>
    </row>
    <row r="8" spans="1:12">
      <c r="A8" s="2">
        <v>5</v>
      </c>
      <c r="B8" s="40">
        <f t="shared" si="2"/>
        <v>2100</v>
      </c>
      <c r="C8" s="41"/>
      <c r="D8" s="41"/>
      <c r="E8" s="40" t="str">
        <f t="shared" si="0"/>
        <v>Inputs needed</v>
      </c>
      <c r="F8" s="41">
        <v>1000</v>
      </c>
      <c r="G8" s="40" t="str">
        <f t="shared" si="1"/>
        <v>Inputs needed</v>
      </c>
      <c r="H8" s="2"/>
      <c r="I8" s="2"/>
      <c r="J8" s="2"/>
      <c r="K8" s="2"/>
      <c r="L8" s="2"/>
    </row>
    <row r="9" spans="1:12">
      <c r="A9" s="2">
        <v>6</v>
      </c>
      <c r="B9" s="40" t="str">
        <f t="shared" si="2"/>
        <v>Inputs needed</v>
      </c>
      <c r="C9" s="41"/>
      <c r="D9" s="41"/>
      <c r="E9" s="40" t="str">
        <f t="shared" si="0"/>
        <v>Inputs needed</v>
      </c>
      <c r="F9" s="41">
        <v>1000</v>
      </c>
      <c r="G9" s="40" t="str">
        <f t="shared" si="1"/>
        <v>Inputs needed</v>
      </c>
      <c r="H9" s="2"/>
      <c r="I9" s="2"/>
      <c r="J9" s="2"/>
      <c r="K9" s="2"/>
      <c r="L9" s="2"/>
    </row>
    <row r="10" spans="1:12">
      <c r="A10" s="2">
        <v>7</v>
      </c>
      <c r="B10" s="40" t="str">
        <f t="shared" si="2"/>
        <v>Inputs needed</v>
      </c>
      <c r="C10" s="41"/>
      <c r="D10" s="41"/>
      <c r="E10" s="40" t="str">
        <f t="shared" si="0"/>
        <v>Inputs needed</v>
      </c>
      <c r="F10" s="41">
        <v>1000</v>
      </c>
      <c r="G10" s="40" t="str">
        <f t="shared" si="1"/>
        <v>Inputs needed</v>
      </c>
      <c r="H10" s="2"/>
      <c r="I10" s="2"/>
      <c r="J10" s="2"/>
      <c r="K10" s="2"/>
      <c r="L10" s="2"/>
    </row>
    <row r="11" spans="1:12">
      <c r="A11" s="2">
        <v>8</v>
      </c>
      <c r="B11" s="40" t="str">
        <f t="shared" si="2"/>
        <v>Inputs needed</v>
      </c>
      <c r="C11" s="41"/>
      <c r="D11" s="41"/>
      <c r="E11" s="40" t="str">
        <f t="shared" si="0"/>
        <v>Inputs needed</v>
      </c>
      <c r="F11" s="41">
        <v>1000</v>
      </c>
      <c r="G11" s="40" t="str">
        <f t="shared" si="1"/>
        <v>Inputs needed</v>
      </c>
      <c r="H11" s="2"/>
      <c r="I11" s="2"/>
      <c r="J11" s="2"/>
      <c r="K11" s="2"/>
      <c r="L11" s="2"/>
    </row>
    <row r="12" spans="1:12">
      <c r="A12" s="2">
        <v>9</v>
      </c>
      <c r="B12" s="40" t="str">
        <f t="shared" si="2"/>
        <v>Inputs needed</v>
      </c>
      <c r="C12" s="41"/>
      <c r="D12" s="41"/>
      <c r="E12" s="40" t="str">
        <f t="shared" si="0"/>
        <v>Inputs needed</v>
      </c>
      <c r="F12" s="41">
        <v>1000</v>
      </c>
      <c r="G12" s="40" t="str">
        <f t="shared" si="1"/>
        <v>Inputs needed</v>
      </c>
      <c r="H12" s="2"/>
      <c r="I12" s="2"/>
      <c r="J12" s="2"/>
      <c r="K12" s="2"/>
      <c r="L12" s="2"/>
    </row>
    <row r="13" spans="1:12">
      <c r="A13" s="2">
        <v>10</v>
      </c>
      <c r="B13" s="40" t="str">
        <f t="shared" si="2"/>
        <v>Inputs needed</v>
      </c>
      <c r="C13" s="41"/>
      <c r="D13" s="41"/>
      <c r="E13" s="40" t="str">
        <f t="shared" si="0"/>
        <v>Inputs needed</v>
      </c>
      <c r="F13" s="41">
        <v>1000</v>
      </c>
      <c r="G13" s="40" t="str">
        <f t="shared" si="1"/>
        <v>Inputs needed</v>
      </c>
      <c r="H13" s="2"/>
      <c r="I13" s="2"/>
      <c r="J13" s="2"/>
      <c r="K13" s="2"/>
      <c r="L13" s="2"/>
    </row>
    <row r="14" spans="1:12">
      <c r="A14" s="2">
        <v>11</v>
      </c>
      <c r="B14" s="40" t="str">
        <f t="shared" si="2"/>
        <v>Inputs needed</v>
      </c>
      <c r="C14" s="41"/>
      <c r="D14" s="41"/>
      <c r="E14" s="40" t="str">
        <f t="shared" si="0"/>
        <v>Inputs needed</v>
      </c>
      <c r="F14" s="41">
        <v>1000</v>
      </c>
      <c r="G14" s="40" t="str">
        <f t="shared" si="1"/>
        <v>Inputs needed</v>
      </c>
      <c r="H14" s="2"/>
      <c r="I14" s="2"/>
      <c r="J14" s="2"/>
      <c r="K14" s="2"/>
      <c r="L14" s="2"/>
    </row>
    <row r="15" spans="1:12">
      <c r="A15" s="2">
        <v>12</v>
      </c>
      <c r="B15" s="40" t="str">
        <f t="shared" si="2"/>
        <v>Inputs needed</v>
      </c>
      <c r="C15" s="41"/>
      <c r="D15" s="41"/>
      <c r="E15" s="40" t="str">
        <f t="shared" si="0"/>
        <v>Inputs needed</v>
      </c>
      <c r="F15" s="41">
        <v>1000</v>
      </c>
      <c r="G15" s="40" t="str">
        <f t="shared" si="1"/>
        <v>Inputs needed</v>
      </c>
      <c r="H15" s="2"/>
      <c r="I15" s="2"/>
      <c r="J15" s="2"/>
      <c r="K15" s="2"/>
      <c r="L15" s="2"/>
    </row>
    <row r="16" spans="1:12">
      <c r="A16" s="2">
        <v>13</v>
      </c>
      <c r="B16" s="40" t="str">
        <f t="shared" si="2"/>
        <v>Inputs needed</v>
      </c>
      <c r="C16" s="41"/>
      <c r="D16" s="41"/>
      <c r="E16" s="40" t="str">
        <f t="shared" si="0"/>
        <v>Inputs needed</v>
      </c>
      <c r="F16" s="41">
        <v>1000</v>
      </c>
      <c r="G16" s="40" t="str">
        <f t="shared" si="1"/>
        <v>Inputs needed</v>
      </c>
      <c r="H16" s="2"/>
      <c r="I16" s="2"/>
      <c r="J16" s="2"/>
      <c r="K16" s="2"/>
      <c r="L16" s="2"/>
    </row>
    <row r="17" spans="1:12">
      <c r="A17" s="2"/>
      <c r="B17" s="2"/>
      <c r="C17" s="2"/>
      <c r="D17" s="2"/>
      <c r="E17" s="2"/>
      <c r="F17" s="2"/>
      <c r="G17" s="2"/>
      <c r="H17" s="2"/>
      <c r="I17" s="2"/>
      <c r="J17" s="2"/>
      <c r="K17" s="2"/>
      <c r="L17" s="2"/>
    </row>
    <row r="18" spans="1:12">
      <c r="A18" s="2"/>
      <c r="B18" s="2"/>
      <c r="C18" s="2"/>
      <c r="D18" s="2"/>
      <c r="E18" s="2"/>
      <c r="F18" s="2"/>
      <c r="G18" s="2"/>
      <c r="H18" s="2"/>
      <c r="I18" s="2"/>
      <c r="J18" s="2"/>
      <c r="K18" s="2"/>
      <c r="L18" s="2"/>
    </row>
    <row r="19" spans="1:12">
      <c r="A19" s="2"/>
      <c r="B19" s="2"/>
      <c r="C19" s="2"/>
      <c r="D19" s="2"/>
      <c r="E19" s="2"/>
      <c r="F19" s="2"/>
      <c r="G19" s="2"/>
      <c r="H19" s="2"/>
      <c r="I19" s="2"/>
      <c r="J19" s="2"/>
      <c r="K19" s="2"/>
      <c r="L19" s="2"/>
    </row>
    <row r="20" spans="1:12">
      <c r="A20" s="2"/>
      <c r="B20" s="2"/>
      <c r="C20" s="2"/>
      <c r="D20" s="2"/>
      <c r="E20" s="2"/>
      <c r="F20" s="2"/>
      <c r="G20" s="2"/>
      <c r="H20" s="2"/>
      <c r="I20" s="2"/>
      <c r="J20" s="2"/>
      <c r="K20" s="2"/>
      <c r="L20" s="2"/>
    </row>
    <row r="21" spans="1:12">
      <c r="A21" s="2"/>
      <c r="B21" s="2"/>
      <c r="C21" s="2"/>
      <c r="D21" s="2"/>
      <c r="E21" s="2"/>
      <c r="F21" s="2"/>
      <c r="G21" s="2"/>
      <c r="H21" s="2"/>
      <c r="I21" s="2"/>
      <c r="J21" s="2"/>
      <c r="K21" s="2"/>
      <c r="L21" s="2"/>
    </row>
    <row r="22" spans="1:12">
      <c r="A22" s="2"/>
      <c r="B22" s="2"/>
      <c r="C22" s="2"/>
      <c r="D22" s="2"/>
      <c r="E22" s="2"/>
      <c r="F22" s="2"/>
      <c r="G22" s="2"/>
      <c r="H22" s="2"/>
      <c r="I22" s="2"/>
      <c r="J22" s="2"/>
      <c r="K22" s="2"/>
      <c r="L22" s="2"/>
    </row>
    <row r="23" spans="1:12">
      <c r="A23" s="2"/>
      <c r="B23" s="2"/>
      <c r="C23" s="2"/>
      <c r="D23" s="2"/>
      <c r="E23" s="2"/>
      <c r="F23" s="2"/>
      <c r="G23" s="2"/>
      <c r="H23" s="2"/>
      <c r="I23" s="2"/>
      <c r="J23" s="2"/>
      <c r="K23" s="2"/>
      <c r="L23" s="2"/>
    </row>
    <row r="24" spans="1:12">
      <c r="A24" s="2"/>
      <c r="B24" s="2"/>
      <c r="C24" s="2"/>
      <c r="D24" s="2"/>
      <c r="E24" s="2"/>
      <c r="F24" s="2"/>
      <c r="G24" s="2"/>
      <c r="H24" s="2"/>
      <c r="I24" s="2"/>
      <c r="J24" s="2"/>
      <c r="K24" s="2"/>
      <c r="L24" s="2"/>
    </row>
    <row r="25" spans="1:12">
      <c r="A25" s="2"/>
      <c r="B25" s="2"/>
      <c r="C25" s="2"/>
      <c r="D25" s="2"/>
      <c r="E25" s="2"/>
      <c r="F25" s="2"/>
      <c r="G25" s="2"/>
      <c r="H25" s="2"/>
      <c r="I25" s="2"/>
      <c r="J25" s="2"/>
      <c r="K25" s="2"/>
      <c r="L25" s="2"/>
    </row>
    <row r="26" spans="1:12">
      <c r="A26" s="2"/>
      <c r="B26" s="2"/>
      <c r="C26" s="2"/>
      <c r="D26" s="2"/>
      <c r="E26" s="2"/>
      <c r="F26" s="2"/>
      <c r="G26" s="2"/>
      <c r="H26" s="2"/>
      <c r="I26" s="2"/>
      <c r="J26" s="2"/>
      <c r="K26" s="2"/>
      <c r="L26" s="2"/>
    </row>
    <row r="27" spans="1:12">
      <c r="A27" s="2"/>
      <c r="B27" s="2"/>
      <c r="C27" s="2"/>
      <c r="D27" s="2"/>
      <c r="E27" s="2"/>
      <c r="F27" s="2"/>
      <c r="G27" s="2"/>
      <c r="H27" s="2"/>
      <c r="I27" s="2"/>
      <c r="J27" s="2"/>
      <c r="K27" s="2"/>
      <c r="L27" s="2"/>
    </row>
    <row r="28" spans="1:12">
      <c r="A28" s="2"/>
      <c r="B28" s="2"/>
      <c r="C28" s="2"/>
      <c r="D28" s="2"/>
      <c r="E28" s="2"/>
      <c r="F28" s="2"/>
      <c r="G28" s="2"/>
      <c r="H28" s="2"/>
      <c r="I28" s="2"/>
      <c r="J28" s="2"/>
      <c r="K28" s="2"/>
      <c r="L28" s="2"/>
    </row>
    <row r="29" spans="1:12">
      <c r="A29" s="2"/>
      <c r="B29" s="2"/>
      <c r="C29" s="2"/>
      <c r="D29" s="2"/>
      <c r="E29" s="2"/>
      <c r="F29" s="2"/>
      <c r="G29" s="2"/>
      <c r="H29" s="2"/>
      <c r="I29" s="2"/>
      <c r="J29" s="2"/>
      <c r="K29" s="2"/>
      <c r="L29" s="2"/>
    </row>
    <row r="30" spans="1:12">
      <c r="A30" s="2"/>
      <c r="B30" s="2"/>
      <c r="C30" s="2"/>
      <c r="D30" s="2"/>
      <c r="E30" s="2"/>
      <c r="F30" s="2"/>
      <c r="G30" s="2"/>
      <c r="H30" s="2"/>
      <c r="I30" s="2"/>
      <c r="J30" s="2"/>
      <c r="K30" s="2"/>
      <c r="L30" s="2"/>
    </row>
    <row r="31" spans="1:12">
      <c r="A31" s="2"/>
      <c r="B31" s="2"/>
      <c r="C31" s="2"/>
      <c r="D31" s="2"/>
      <c r="E31" s="2"/>
      <c r="F31" s="2"/>
      <c r="G31" s="2"/>
      <c r="H31" s="2"/>
      <c r="I31" s="2"/>
      <c r="J31" s="2"/>
      <c r="K31" s="2"/>
      <c r="L31" s="2"/>
    </row>
    <row r="32" spans="1:12">
      <c r="A32" s="2"/>
      <c r="B32" s="2"/>
      <c r="C32" s="2"/>
      <c r="D32" s="2"/>
      <c r="E32" s="2"/>
      <c r="F32" s="2"/>
      <c r="G32" s="2"/>
      <c r="H32" s="2"/>
      <c r="I32" s="2"/>
      <c r="J32" s="2"/>
      <c r="K32" s="2"/>
      <c r="L32" s="2"/>
    </row>
    <row r="33" spans="1:12">
      <c r="A33" s="2"/>
      <c r="B33" s="2"/>
      <c r="C33" s="2"/>
      <c r="D33" s="2"/>
      <c r="E33" s="2"/>
      <c r="F33" s="2"/>
      <c r="G33" s="2"/>
      <c r="H33" s="2"/>
      <c r="I33" s="2"/>
      <c r="J33" s="2"/>
      <c r="K33" s="2"/>
      <c r="L33" s="2"/>
    </row>
    <row r="34" spans="1:12">
      <c r="A34" s="2"/>
      <c r="B34" s="2"/>
      <c r="C34" s="2"/>
      <c r="D34" s="2"/>
      <c r="E34" s="2"/>
      <c r="F34" s="2"/>
      <c r="G34" s="2"/>
      <c r="H34" s="2"/>
      <c r="I34" s="2"/>
      <c r="J34" s="2"/>
      <c r="K34" s="2"/>
      <c r="L34" s="2"/>
    </row>
    <row r="35" spans="1:12">
      <c r="A35" s="2"/>
      <c r="B35" s="2"/>
      <c r="C35" s="2"/>
      <c r="D35" s="2"/>
      <c r="E35" s="2"/>
      <c r="F35" s="2"/>
      <c r="G35" s="2"/>
      <c r="H35" s="2"/>
      <c r="I35" s="2"/>
      <c r="J35" s="2"/>
      <c r="K35" s="2"/>
      <c r="L35" s="2"/>
    </row>
    <row r="36" spans="1:12">
      <c r="A36" s="2"/>
      <c r="B36" s="2"/>
      <c r="C36" s="2"/>
      <c r="D36" s="2"/>
      <c r="E36" s="2"/>
      <c r="F36" s="2"/>
      <c r="G36" s="2"/>
      <c r="H36" s="2"/>
      <c r="I36" s="2"/>
      <c r="J36" s="2"/>
      <c r="K36" s="2"/>
      <c r="L36" s="2"/>
    </row>
    <row r="37" spans="1:12">
      <c r="A37" s="2"/>
      <c r="B37" s="2"/>
      <c r="C37" s="2"/>
      <c r="D37" s="2"/>
      <c r="E37" s="2"/>
      <c r="F37" s="2"/>
      <c r="G37" s="2"/>
      <c r="H37" s="2"/>
      <c r="I37" s="2"/>
      <c r="J37" s="2"/>
      <c r="K37" s="2"/>
      <c r="L37" s="2"/>
    </row>
    <row r="38" spans="1:12">
      <c r="A38" s="2"/>
      <c r="B38" s="2"/>
      <c r="C38" s="2"/>
      <c r="D38" s="2"/>
      <c r="E38" s="2"/>
      <c r="F38" s="2"/>
      <c r="G38" s="2"/>
      <c r="H38" s="2"/>
      <c r="I38" s="2"/>
      <c r="J38" s="2"/>
      <c r="K38" s="2"/>
      <c r="L38" s="2"/>
    </row>
  </sheetData>
  <sheetProtection password="E072" sheet="1" objects="1" scenarios="1" selectLockedCells="1"/>
  <mergeCells count="1">
    <mergeCell ref="A2:G2"/>
  </mergeCells>
  <conditionalFormatting sqref="G4:G16">
    <cfRule type="cellIs" dxfId="0" priority="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02D3B"/>
  </sheetPr>
  <dimension ref="A1:L205"/>
  <sheetViews>
    <sheetView showGridLines="0" workbookViewId="0">
      <pane ySplit="5" topLeftCell="A6" activePane="bottomLeft" state="frozen"/>
      <selection pane="bottomLeft"/>
    </sheetView>
  </sheetViews>
  <sheetFormatPr defaultRowHeight="13.8"/>
  <cols>
    <col min="1" max="12" width="25" style="3" customWidth="1"/>
    <col min="13" max="16384" width="8.796875" style="3"/>
  </cols>
  <sheetData>
    <row r="1" spans="1:12">
      <c r="A1" s="2"/>
      <c r="B1" s="2"/>
      <c r="C1" s="2"/>
      <c r="D1" s="2"/>
      <c r="E1" s="2"/>
      <c r="F1" s="2"/>
      <c r="G1" s="2"/>
      <c r="H1" s="2"/>
      <c r="I1" s="2"/>
      <c r="J1" s="2"/>
      <c r="K1" s="2"/>
      <c r="L1" s="2"/>
    </row>
    <row r="2" spans="1:12" ht="31.95" customHeight="1">
      <c r="A2" s="37" t="s">
        <v>9</v>
      </c>
      <c r="B2" s="2"/>
      <c r="C2" s="2"/>
      <c r="D2" s="2"/>
      <c r="E2" s="2"/>
      <c r="F2" s="2"/>
      <c r="G2" s="2"/>
      <c r="H2" s="2"/>
      <c r="I2" s="2"/>
      <c r="J2" s="2"/>
      <c r="K2" s="2"/>
      <c r="L2" s="2"/>
    </row>
    <row r="3" spans="1:12">
      <c r="A3" s="2"/>
      <c r="B3" s="2"/>
      <c r="C3" s="2"/>
      <c r="D3" s="2"/>
      <c r="E3" s="2"/>
      <c r="F3" s="2"/>
      <c r="G3" s="2"/>
      <c r="H3" s="2"/>
      <c r="I3" s="2"/>
      <c r="J3" s="2"/>
      <c r="K3" s="2"/>
      <c r="L3" s="2"/>
    </row>
    <row r="4" spans="1:12">
      <c r="A4" s="2"/>
      <c r="B4" s="2"/>
      <c r="C4" s="2"/>
      <c r="D4" s="2"/>
      <c r="E4" s="2"/>
      <c r="F4" s="2"/>
      <c r="G4" s="2"/>
      <c r="H4" s="2"/>
      <c r="I4" s="2"/>
      <c r="J4" s="2"/>
      <c r="K4" s="2"/>
      <c r="L4" s="2"/>
    </row>
    <row r="5" spans="1:12" ht="37.950000000000003" customHeight="1">
      <c r="A5" s="39" t="s">
        <v>159</v>
      </c>
      <c r="B5" s="39" t="s">
        <v>160</v>
      </c>
      <c r="C5" s="39" t="s">
        <v>161</v>
      </c>
      <c r="D5" s="39" t="s">
        <v>162</v>
      </c>
      <c r="E5" s="39" t="s">
        <v>163</v>
      </c>
      <c r="F5" s="39" t="s">
        <v>164</v>
      </c>
      <c r="G5" s="39" t="s">
        <v>165</v>
      </c>
      <c r="H5" s="39" t="s">
        <v>166</v>
      </c>
      <c r="I5" s="39" t="s">
        <v>167</v>
      </c>
      <c r="J5" s="2"/>
      <c r="K5" s="2"/>
      <c r="L5" s="2"/>
    </row>
    <row r="6" spans="1:12">
      <c r="A6" s="42"/>
      <c r="B6" s="42"/>
      <c r="C6" s="42"/>
      <c r="D6" s="42"/>
      <c r="E6" s="42"/>
      <c r="F6" s="42"/>
      <c r="G6" s="42"/>
      <c r="H6" s="42"/>
      <c r="I6" s="42"/>
      <c r="J6" s="2"/>
      <c r="K6" s="2"/>
      <c r="L6" s="2"/>
    </row>
    <row r="7" spans="1:12">
      <c r="A7" s="42"/>
      <c r="B7" s="42"/>
      <c r="C7" s="42"/>
      <c r="D7" s="42"/>
      <c r="E7" s="42"/>
      <c r="F7" s="42"/>
      <c r="G7" s="42"/>
      <c r="H7" s="42"/>
      <c r="I7" s="42"/>
      <c r="J7" s="2"/>
      <c r="K7" s="2"/>
      <c r="L7" s="2"/>
    </row>
    <row r="8" spans="1:12">
      <c r="A8" s="42"/>
      <c r="B8" s="42"/>
      <c r="C8" s="42"/>
      <c r="D8" s="42"/>
      <c r="E8" s="42"/>
      <c r="F8" s="42"/>
      <c r="G8" s="42"/>
      <c r="H8" s="42"/>
      <c r="I8" s="42"/>
      <c r="J8" s="2"/>
      <c r="K8" s="2"/>
      <c r="L8" s="2"/>
    </row>
    <row r="9" spans="1:12">
      <c r="A9" s="42"/>
      <c r="B9" s="42"/>
      <c r="C9" s="42"/>
      <c r="D9" s="42"/>
      <c r="E9" s="42"/>
      <c r="F9" s="42"/>
      <c r="G9" s="42"/>
      <c r="H9" s="42"/>
      <c r="I9" s="42"/>
      <c r="J9" s="2"/>
      <c r="K9" s="2"/>
      <c r="L9" s="2"/>
    </row>
    <row r="10" spans="1:12">
      <c r="A10" s="42"/>
      <c r="B10" s="42"/>
      <c r="C10" s="42"/>
      <c r="D10" s="42"/>
      <c r="E10" s="42"/>
      <c r="F10" s="42"/>
      <c r="G10" s="42"/>
      <c r="H10" s="42"/>
      <c r="I10" s="42"/>
      <c r="J10" s="2"/>
      <c r="K10" s="2"/>
      <c r="L10" s="2"/>
    </row>
    <row r="11" spans="1:12">
      <c r="A11" s="42"/>
      <c r="B11" s="42"/>
      <c r="C11" s="42"/>
      <c r="D11" s="42"/>
      <c r="E11" s="42"/>
      <c r="F11" s="42"/>
      <c r="G11" s="42"/>
      <c r="H11" s="42"/>
      <c r="I11" s="42"/>
      <c r="J11" s="2"/>
      <c r="K11" s="2"/>
      <c r="L11" s="2"/>
    </row>
    <row r="12" spans="1:12">
      <c r="A12" s="42"/>
      <c r="B12" s="42"/>
      <c r="C12" s="42"/>
      <c r="D12" s="42"/>
      <c r="E12" s="42"/>
      <c r="F12" s="42"/>
      <c r="G12" s="42"/>
      <c r="H12" s="42"/>
      <c r="I12" s="42"/>
      <c r="J12" s="2"/>
      <c r="K12" s="2"/>
      <c r="L12" s="2"/>
    </row>
    <row r="13" spans="1:12">
      <c r="A13" s="42"/>
      <c r="B13" s="42"/>
      <c r="C13" s="42"/>
      <c r="D13" s="42"/>
      <c r="E13" s="42"/>
      <c r="F13" s="42"/>
      <c r="G13" s="42"/>
      <c r="H13" s="42"/>
      <c r="I13" s="42"/>
      <c r="J13" s="2"/>
      <c r="K13" s="2"/>
      <c r="L13" s="2"/>
    </row>
    <row r="14" spans="1:12">
      <c r="A14" s="42"/>
      <c r="B14" s="42"/>
      <c r="C14" s="42"/>
      <c r="D14" s="42"/>
      <c r="E14" s="42"/>
      <c r="F14" s="42"/>
      <c r="G14" s="42"/>
      <c r="H14" s="42"/>
      <c r="I14" s="42"/>
      <c r="J14" s="2"/>
      <c r="K14" s="2"/>
      <c r="L14" s="2"/>
    </row>
    <row r="15" spans="1:12">
      <c r="A15" s="42"/>
      <c r="B15" s="42"/>
      <c r="C15" s="42"/>
      <c r="D15" s="42"/>
      <c r="E15" s="42"/>
      <c r="F15" s="42"/>
      <c r="G15" s="42"/>
      <c r="H15" s="42"/>
      <c r="I15" s="42"/>
      <c r="J15" s="2"/>
      <c r="K15" s="2"/>
      <c r="L15" s="2"/>
    </row>
    <row r="16" spans="1:12">
      <c r="A16" s="42"/>
      <c r="B16" s="42"/>
      <c r="C16" s="42"/>
      <c r="D16" s="42"/>
      <c r="E16" s="42"/>
      <c r="F16" s="42"/>
      <c r="G16" s="42"/>
      <c r="H16" s="42"/>
      <c r="I16" s="42"/>
      <c r="J16" s="2"/>
      <c r="K16" s="2"/>
      <c r="L16" s="2"/>
    </row>
    <row r="17" spans="1:12">
      <c r="A17" s="42"/>
      <c r="B17" s="42"/>
      <c r="C17" s="42"/>
      <c r="D17" s="42"/>
      <c r="E17" s="42"/>
      <c r="F17" s="42"/>
      <c r="G17" s="42"/>
      <c r="H17" s="42"/>
      <c r="I17" s="42"/>
      <c r="J17" s="2"/>
      <c r="K17" s="2"/>
      <c r="L17" s="2"/>
    </row>
    <row r="18" spans="1:12">
      <c r="A18" s="42"/>
      <c r="B18" s="42"/>
      <c r="C18" s="42"/>
      <c r="D18" s="42"/>
      <c r="E18" s="42"/>
      <c r="F18" s="42"/>
      <c r="G18" s="42"/>
      <c r="H18" s="42"/>
      <c r="I18" s="42"/>
      <c r="J18" s="2"/>
      <c r="K18" s="2"/>
      <c r="L18" s="2"/>
    </row>
    <row r="19" spans="1:12">
      <c r="A19" s="42"/>
      <c r="B19" s="42"/>
      <c r="C19" s="42"/>
      <c r="D19" s="42"/>
      <c r="E19" s="42"/>
      <c r="F19" s="42"/>
      <c r="G19" s="42"/>
      <c r="H19" s="42"/>
      <c r="I19" s="42"/>
      <c r="J19" s="2"/>
      <c r="K19" s="2"/>
      <c r="L19" s="2"/>
    </row>
    <row r="20" spans="1:12">
      <c r="A20" s="42"/>
      <c r="B20" s="42"/>
      <c r="C20" s="42"/>
      <c r="D20" s="42"/>
      <c r="E20" s="42"/>
      <c r="F20" s="42"/>
      <c r="G20" s="42"/>
      <c r="H20" s="42"/>
      <c r="I20" s="42"/>
      <c r="J20" s="2"/>
      <c r="K20" s="2"/>
      <c r="L20" s="2"/>
    </row>
    <row r="21" spans="1:12">
      <c r="A21" s="42"/>
      <c r="B21" s="42"/>
      <c r="C21" s="42"/>
      <c r="D21" s="42"/>
      <c r="E21" s="42"/>
      <c r="F21" s="42"/>
      <c r="G21" s="42"/>
      <c r="H21" s="42"/>
      <c r="I21" s="42"/>
      <c r="J21" s="2"/>
      <c r="K21" s="2"/>
      <c r="L21" s="2"/>
    </row>
    <row r="22" spans="1:12">
      <c r="A22" s="42"/>
      <c r="B22" s="42"/>
      <c r="C22" s="42"/>
      <c r="D22" s="42"/>
      <c r="E22" s="42"/>
      <c r="F22" s="42"/>
      <c r="G22" s="42"/>
      <c r="H22" s="42"/>
      <c r="I22" s="42"/>
      <c r="J22" s="2"/>
      <c r="K22" s="2"/>
      <c r="L22" s="2"/>
    </row>
    <row r="23" spans="1:12">
      <c r="A23" s="42"/>
      <c r="B23" s="42"/>
      <c r="C23" s="42"/>
      <c r="D23" s="42"/>
      <c r="E23" s="42"/>
      <c r="F23" s="42"/>
      <c r="G23" s="42"/>
      <c r="H23" s="42"/>
      <c r="I23" s="42"/>
      <c r="J23" s="2"/>
      <c r="K23" s="2"/>
      <c r="L23" s="2"/>
    </row>
    <row r="24" spans="1:12">
      <c r="A24" s="42"/>
      <c r="B24" s="42"/>
      <c r="C24" s="42"/>
      <c r="D24" s="42"/>
      <c r="E24" s="42"/>
      <c r="F24" s="42"/>
      <c r="G24" s="42"/>
      <c r="H24" s="42"/>
      <c r="I24" s="42"/>
      <c r="J24" s="2"/>
      <c r="K24" s="2"/>
      <c r="L24" s="2"/>
    </row>
    <row r="25" spans="1:12">
      <c r="A25" s="42"/>
      <c r="B25" s="42"/>
      <c r="C25" s="42"/>
      <c r="D25" s="42"/>
      <c r="E25" s="42"/>
      <c r="F25" s="42"/>
      <c r="G25" s="42"/>
      <c r="H25" s="42"/>
      <c r="I25" s="42"/>
      <c r="J25" s="2"/>
      <c r="K25" s="2"/>
      <c r="L25" s="2"/>
    </row>
    <row r="26" spans="1:12">
      <c r="A26" s="42"/>
      <c r="B26" s="42"/>
      <c r="C26" s="42"/>
      <c r="D26" s="42"/>
      <c r="E26" s="42"/>
      <c r="F26" s="42"/>
      <c r="G26" s="42"/>
      <c r="H26" s="42"/>
      <c r="I26" s="42"/>
      <c r="J26" s="2"/>
      <c r="K26" s="2"/>
      <c r="L26" s="2"/>
    </row>
    <row r="27" spans="1:12">
      <c r="A27" s="42"/>
      <c r="B27" s="42"/>
      <c r="C27" s="42"/>
      <c r="D27" s="42"/>
      <c r="E27" s="42"/>
      <c r="F27" s="42"/>
      <c r="G27" s="42"/>
      <c r="H27" s="42"/>
      <c r="I27" s="42"/>
      <c r="J27" s="2"/>
      <c r="K27" s="2"/>
      <c r="L27" s="2"/>
    </row>
    <row r="28" spans="1:12">
      <c r="A28" s="42"/>
      <c r="B28" s="42"/>
      <c r="C28" s="42"/>
      <c r="D28" s="42"/>
      <c r="E28" s="42"/>
      <c r="F28" s="42"/>
      <c r="G28" s="42"/>
      <c r="H28" s="42"/>
      <c r="I28" s="42"/>
      <c r="J28" s="2"/>
      <c r="K28" s="2"/>
      <c r="L28" s="2"/>
    </row>
    <row r="29" spans="1:12">
      <c r="A29" s="42"/>
      <c r="B29" s="42"/>
      <c r="C29" s="42"/>
      <c r="D29" s="42"/>
      <c r="E29" s="42"/>
      <c r="F29" s="42"/>
      <c r="G29" s="42"/>
      <c r="H29" s="42"/>
      <c r="I29" s="42"/>
      <c r="J29" s="2"/>
      <c r="K29" s="2"/>
      <c r="L29" s="2"/>
    </row>
    <row r="30" spans="1:12">
      <c r="A30" s="42"/>
      <c r="B30" s="42"/>
      <c r="C30" s="42"/>
      <c r="D30" s="42"/>
      <c r="E30" s="42"/>
      <c r="F30" s="42"/>
      <c r="G30" s="42"/>
      <c r="H30" s="42"/>
      <c r="I30" s="42"/>
      <c r="J30" s="2"/>
      <c r="K30" s="2"/>
      <c r="L30" s="2"/>
    </row>
    <row r="31" spans="1:12">
      <c r="A31" s="42"/>
      <c r="B31" s="42"/>
      <c r="C31" s="42"/>
      <c r="D31" s="42"/>
      <c r="E31" s="42"/>
      <c r="F31" s="42"/>
      <c r="G31" s="42"/>
      <c r="H31" s="42"/>
      <c r="I31" s="42"/>
      <c r="J31" s="2"/>
      <c r="K31" s="2"/>
      <c r="L31" s="2"/>
    </row>
    <row r="32" spans="1:12">
      <c r="A32" s="42"/>
      <c r="B32" s="42"/>
      <c r="C32" s="42"/>
      <c r="D32" s="42"/>
      <c r="E32" s="42"/>
      <c r="F32" s="42"/>
      <c r="G32" s="42"/>
      <c r="H32" s="42"/>
      <c r="I32" s="42"/>
      <c r="J32" s="2"/>
      <c r="K32" s="2"/>
      <c r="L32" s="2"/>
    </row>
    <row r="33" spans="1:12">
      <c r="A33" s="42"/>
      <c r="B33" s="42"/>
      <c r="C33" s="42"/>
      <c r="D33" s="42"/>
      <c r="E33" s="42"/>
      <c r="F33" s="42"/>
      <c r="G33" s="42"/>
      <c r="H33" s="42"/>
      <c r="I33" s="42"/>
      <c r="J33" s="2"/>
      <c r="K33" s="2"/>
      <c r="L33" s="2"/>
    </row>
    <row r="34" spans="1:12">
      <c r="A34" s="42"/>
      <c r="B34" s="42"/>
      <c r="C34" s="42"/>
      <c r="D34" s="42"/>
      <c r="E34" s="42"/>
      <c r="F34" s="42"/>
      <c r="G34" s="42"/>
      <c r="H34" s="42"/>
      <c r="I34" s="42"/>
      <c r="J34" s="2"/>
      <c r="K34" s="2"/>
      <c r="L34" s="2"/>
    </row>
    <row r="35" spans="1:12">
      <c r="A35" s="42"/>
      <c r="B35" s="42"/>
      <c r="C35" s="42"/>
      <c r="D35" s="42"/>
      <c r="E35" s="42"/>
      <c r="F35" s="42"/>
      <c r="G35" s="42"/>
      <c r="H35" s="42"/>
      <c r="I35" s="42"/>
      <c r="J35" s="2"/>
      <c r="K35" s="2"/>
      <c r="L35" s="2"/>
    </row>
    <row r="36" spans="1:12">
      <c r="A36" s="42"/>
      <c r="B36" s="42"/>
      <c r="C36" s="42"/>
      <c r="D36" s="42"/>
      <c r="E36" s="42"/>
      <c r="F36" s="42"/>
      <c r="G36" s="42"/>
      <c r="H36" s="42"/>
      <c r="I36" s="42"/>
      <c r="J36" s="2"/>
      <c r="K36" s="2"/>
      <c r="L36" s="2"/>
    </row>
    <row r="37" spans="1:12">
      <c r="A37" s="42"/>
      <c r="B37" s="42"/>
      <c r="C37" s="42"/>
      <c r="D37" s="42"/>
      <c r="E37" s="42"/>
      <c r="F37" s="42"/>
      <c r="G37" s="42"/>
      <c r="H37" s="42"/>
      <c r="I37" s="42"/>
      <c r="J37" s="2"/>
      <c r="K37" s="2"/>
      <c r="L37" s="2"/>
    </row>
    <row r="38" spans="1:12">
      <c r="A38" s="42"/>
      <c r="B38" s="42"/>
      <c r="C38" s="42"/>
      <c r="D38" s="42"/>
      <c r="E38" s="42"/>
      <c r="F38" s="42"/>
      <c r="G38" s="42"/>
      <c r="H38" s="42"/>
      <c r="I38" s="42"/>
      <c r="J38" s="2"/>
      <c r="K38" s="2"/>
      <c r="L38" s="2"/>
    </row>
    <row r="39" spans="1:12">
      <c r="A39" s="42"/>
      <c r="B39" s="42"/>
      <c r="C39" s="42"/>
      <c r="D39" s="42"/>
      <c r="E39" s="42"/>
      <c r="F39" s="42"/>
      <c r="G39" s="42"/>
      <c r="H39" s="42"/>
      <c r="I39" s="42"/>
      <c r="J39" s="2"/>
      <c r="K39" s="2"/>
      <c r="L39" s="2"/>
    </row>
    <row r="40" spans="1:12">
      <c r="A40" s="42"/>
      <c r="B40" s="42"/>
      <c r="C40" s="42"/>
      <c r="D40" s="42"/>
      <c r="E40" s="42"/>
      <c r="F40" s="42"/>
      <c r="G40" s="42"/>
      <c r="H40" s="42"/>
      <c r="I40" s="42"/>
      <c r="J40" s="2"/>
      <c r="K40" s="2"/>
      <c r="L40" s="2"/>
    </row>
    <row r="41" spans="1:12">
      <c r="A41" s="43"/>
      <c r="B41" s="43"/>
      <c r="C41" s="43"/>
      <c r="D41" s="43"/>
      <c r="E41" s="43"/>
      <c r="F41" s="43"/>
      <c r="G41" s="43"/>
      <c r="H41" s="43"/>
      <c r="I41" s="43"/>
    </row>
    <row r="42" spans="1:12">
      <c r="A42" s="43"/>
      <c r="B42" s="43"/>
      <c r="C42" s="43"/>
      <c r="D42" s="43"/>
      <c r="E42" s="43"/>
      <c r="F42" s="43"/>
      <c r="G42" s="43"/>
      <c r="H42" s="43"/>
      <c r="I42" s="43"/>
    </row>
    <row r="43" spans="1:12">
      <c r="A43" s="43"/>
      <c r="B43" s="43"/>
      <c r="C43" s="43"/>
      <c r="D43" s="43"/>
      <c r="E43" s="43"/>
      <c r="F43" s="43"/>
      <c r="G43" s="43"/>
      <c r="H43" s="43"/>
      <c r="I43" s="43"/>
    </row>
    <row r="44" spans="1:12">
      <c r="A44" s="43"/>
      <c r="B44" s="43"/>
      <c r="C44" s="43"/>
      <c r="D44" s="43"/>
      <c r="E44" s="43"/>
      <c r="F44" s="43"/>
      <c r="G44" s="43"/>
      <c r="H44" s="43"/>
      <c r="I44" s="43"/>
    </row>
    <row r="45" spans="1:12">
      <c r="A45" s="43"/>
      <c r="B45" s="43"/>
      <c r="C45" s="43"/>
      <c r="D45" s="43"/>
      <c r="E45" s="43"/>
      <c r="F45" s="43"/>
      <c r="G45" s="43"/>
      <c r="H45" s="43"/>
      <c r="I45" s="43"/>
    </row>
    <row r="46" spans="1:12">
      <c r="A46" s="43"/>
      <c r="B46" s="43"/>
      <c r="C46" s="43"/>
      <c r="D46" s="43"/>
      <c r="E46" s="43"/>
      <c r="F46" s="43"/>
      <c r="G46" s="43"/>
      <c r="H46" s="43"/>
      <c r="I46" s="43"/>
    </row>
    <row r="47" spans="1:12">
      <c r="A47" s="43"/>
      <c r="B47" s="43"/>
      <c r="C47" s="43"/>
      <c r="D47" s="43"/>
      <c r="E47" s="43"/>
      <c r="F47" s="43"/>
      <c r="G47" s="43"/>
      <c r="H47" s="43"/>
      <c r="I47" s="43"/>
    </row>
    <row r="48" spans="1:12">
      <c r="A48" s="43"/>
      <c r="B48" s="43"/>
      <c r="C48" s="43"/>
      <c r="D48" s="43"/>
      <c r="E48" s="43"/>
      <c r="F48" s="43"/>
      <c r="G48" s="43"/>
      <c r="H48" s="43"/>
      <c r="I48" s="43"/>
    </row>
    <row r="49" spans="1:9">
      <c r="A49" s="43"/>
      <c r="B49" s="43"/>
      <c r="C49" s="43"/>
      <c r="D49" s="43"/>
      <c r="E49" s="43"/>
      <c r="F49" s="43"/>
      <c r="G49" s="43"/>
      <c r="H49" s="43"/>
      <c r="I49" s="43"/>
    </row>
    <row r="50" spans="1:9">
      <c r="A50" s="43"/>
      <c r="B50" s="43"/>
      <c r="C50" s="43"/>
      <c r="D50" s="43"/>
      <c r="E50" s="43"/>
      <c r="F50" s="43"/>
      <c r="G50" s="43"/>
      <c r="H50" s="43"/>
      <c r="I50" s="43"/>
    </row>
    <row r="51" spans="1:9">
      <c r="A51" s="43"/>
      <c r="B51" s="43"/>
      <c r="C51" s="43"/>
      <c r="D51" s="43"/>
      <c r="E51" s="43"/>
      <c r="F51" s="43"/>
      <c r="G51" s="43"/>
      <c r="H51" s="43"/>
      <c r="I51" s="43"/>
    </row>
    <row r="52" spans="1:9">
      <c r="A52" s="43"/>
      <c r="B52" s="43"/>
      <c r="C52" s="43"/>
      <c r="D52" s="43"/>
      <c r="E52" s="43"/>
      <c r="F52" s="43"/>
      <c r="G52" s="43"/>
      <c r="H52" s="43"/>
      <c r="I52" s="43"/>
    </row>
    <row r="53" spans="1:9">
      <c r="A53" s="43"/>
      <c r="B53" s="43"/>
      <c r="C53" s="43"/>
      <c r="D53" s="43"/>
      <c r="E53" s="43"/>
      <c r="F53" s="43"/>
      <c r="G53" s="43"/>
      <c r="H53" s="43"/>
      <c r="I53" s="43"/>
    </row>
    <row r="54" spans="1:9">
      <c r="A54" s="43"/>
      <c r="B54" s="43"/>
      <c r="C54" s="43"/>
      <c r="D54" s="43"/>
      <c r="E54" s="43"/>
      <c r="F54" s="43"/>
      <c r="G54" s="43"/>
      <c r="H54" s="43"/>
      <c r="I54" s="43"/>
    </row>
    <row r="55" spans="1:9">
      <c r="A55" s="43"/>
      <c r="B55" s="43"/>
      <c r="C55" s="43"/>
      <c r="D55" s="43"/>
      <c r="E55" s="43"/>
      <c r="F55" s="43"/>
      <c r="G55" s="43"/>
      <c r="H55" s="43"/>
      <c r="I55" s="43"/>
    </row>
    <row r="56" spans="1:9">
      <c r="A56" s="43"/>
      <c r="B56" s="43"/>
      <c r="C56" s="43"/>
      <c r="D56" s="43"/>
      <c r="E56" s="43"/>
      <c r="F56" s="43"/>
      <c r="G56" s="43"/>
      <c r="H56" s="43"/>
      <c r="I56" s="43"/>
    </row>
    <row r="57" spans="1:9">
      <c r="A57" s="43"/>
      <c r="B57" s="43"/>
      <c r="C57" s="43"/>
      <c r="D57" s="43"/>
      <c r="E57" s="43"/>
      <c r="F57" s="43"/>
      <c r="G57" s="43"/>
      <c r="H57" s="43"/>
      <c r="I57" s="43"/>
    </row>
    <row r="58" spans="1:9">
      <c r="A58" s="43"/>
      <c r="B58" s="43"/>
      <c r="C58" s="43"/>
      <c r="D58" s="43"/>
      <c r="E58" s="43"/>
      <c r="F58" s="43"/>
      <c r="G58" s="43"/>
      <c r="H58" s="43"/>
      <c r="I58" s="43"/>
    </row>
    <row r="59" spans="1:9">
      <c r="A59" s="43"/>
      <c r="B59" s="43"/>
      <c r="C59" s="43"/>
      <c r="D59" s="43"/>
      <c r="E59" s="43"/>
      <c r="F59" s="43"/>
      <c r="G59" s="43"/>
      <c r="H59" s="43"/>
      <c r="I59" s="43"/>
    </row>
    <row r="60" spans="1:9">
      <c r="A60" s="43"/>
      <c r="B60" s="43"/>
      <c r="C60" s="43"/>
      <c r="D60" s="43"/>
      <c r="E60" s="43"/>
      <c r="F60" s="43"/>
      <c r="G60" s="43"/>
      <c r="H60" s="43"/>
      <c r="I60" s="43"/>
    </row>
    <row r="61" spans="1:9">
      <c r="A61" s="43"/>
      <c r="B61" s="43"/>
      <c r="C61" s="43"/>
      <c r="D61" s="43"/>
      <c r="E61" s="43"/>
      <c r="F61" s="43"/>
      <c r="G61" s="43"/>
      <c r="H61" s="43"/>
      <c r="I61" s="43"/>
    </row>
    <row r="62" spans="1:9">
      <c r="A62" s="43"/>
      <c r="B62" s="43"/>
      <c r="C62" s="43"/>
      <c r="D62" s="43"/>
      <c r="E62" s="43"/>
      <c r="F62" s="43"/>
      <c r="G62" s="43"/>
      <c r="H62" s="43"/>
      <c r="I62" s="43"/>
    </row>
    <row r="63" spans="1:9">
      <c r="A63" s="43"/>
      <c r="B63" s="43"/>
      <c r="C63" s="43"/>
      <c r="D63" s="43"/>
      <c r="E63" s="43"/>
      <c r="F63" s="43"/>
      <c r="G63" s="43"/>
      <c r="H63" s="43"/>
      <c r="I63" s="43"/>
    </row>
    <row r="64" spans="1:9">
      <c r="A64" s="43"/>
      <c r="B64" s="43"/>
      <c r="C64" s="43"/>
      <c r="D64" s="43"/>
      <c r="E64" s="43"/>
      <c r="F64" s="43"/>
      <c r="G64" s="43"/>
      <c r="H64" s="43"/>
      <c r="I64" s="43"/>
    </row>
    <row r="65" spans="1:9">
      <c r="A65" s="43"/>
      <c r="B65" s="43"/>
      <c r="C65" s="43"/>
      <c r="D65" s="43"/>
      <c r="E65" s="43"/>
      <c r="F65" s="43"/>
      <c r="G65" s="43"/>
      <c r="H65" s="43"/>
      <c r="I65" s="43"/>
    </row>
    <row r="66" spans="1:9">
      <c r="A66" s="43"/>
      <c r="B66" s="43"/>
      <c r="C66" s="43"/>
      <c r="D66" s="43"/>
      <c r="E66" s="43"/>
      <c r="F66" s="43"/>
      <c r="G66" s="43"/>
      <c r="H66" s="43"/>
      <c r="I66" s="43"/>
    </row>
    <row r="67" spans="1:9">
      <c r="A67" s="43"/>
      <c r="B67" s="43"/>
      <c r="C67" s="43"/>
      <c r="D67" s="43"/>
      <c r="E67" s="43"/>
      <c r="F67" s="43"/>
      <c r="G67" s="43"/>
      <c r="H67" s="43"/>
      <c r="I67" s="43"/>
    </row>
    <row r="68" spans="1:9">
      <c r="A68" s="43"/>
      <c r="B68" s="43"/>
      <c r="C68" s="43"/>
      <c r="D68" s="43"/>
      <c r="E68" s="43"/>
      <c r="F68" s="43"/>
      <c r="G68" s="43"/>
      <c r="H68" s="43"/>
      <c r="I68" s="43"/>
    </row>
    <row r="69" spans="1:9">
      <c r="A69" s="43"/>
      <c r="B69" s="43"/>
      <c r="C69" s="43"/>
      <c r="D69" s="43"/>
      <c r="E69" s="43"/>
      <c r="F69" s="43"/>
      <c r="G69" s="43"/>
      <c r="H69" s="43"/>
      <c r="I69" s="43"/>
    </row>
    <row r="70" spans="1:9">
      <c r="A70" s="43"/>
      <c r="B70" s="43"/>
      <c r="C70" s="43"/>
      <c r="D70" s="43"/>
      <c r="E70" s="43"/>
      <c r="F70" s="43"/>
      <c r="G70" s="43"/>
      <c r="H70" s="43"/>
      <c r="I70" s="43"/>
    </row>
    <row r="71" spans="1:9">
      <c r="A71" s="43"/>
      <c r="B71" s="43"/>
      <c r="C71" s="43"/>
      <c r="D71" s="43"/>
      <c r="E71" s="43"/>
      <c r="F71" s="43"/>
      <c r="G71" s="43"/>
      <c r="H71" s="43"/>
      <c r="I71" s="43"/>
    </row>
    <row r="72" spans="1:9">
      <c r="A72" s="43"/>
      <c r="B72" s="43"/>
      <c r="C72" s="43"/>
      <c r="D72" s="43"/>
      <c r="E72" s="43"/>
      <c r="F72" s="43"/>
      <c r="G72" s="43"/>
      <c r="H72" s="43"/>
      <c r="I72" s="43"/>
    </row>
    <row r="73" spans="1:9">
      <c r="A73" s="43"/>
      <c r="B73" s="43"/>
      <c r="C73" s="43"/>
      <c r="D73" s="43"/>
      <c r="E73" s="43"/>
      <c r="F73" s="43"/>
      <c r="G73" s="43"/>
      <c r="H73" s="43"/>
      <c r="I73" s="43"/>
    </row>
    <row r="74" spans="1:9">
      <c r="A74" s="43"/>
      <c r="B74" s="43"/>
      <c r="C74" s="43"/>
      <c r="D74" s="43"/>
      <c r="E74" s="43"/>
      <c r="F74" s="43"/>
      <c r="G74" s="43"/>
      <c r="H74" s="43"/>
      <c r="I74" s="43"/>
    </row>
    <row r="75" spans="1:9">
      <c r="A75" s="43"/>
      <c r="B75" s="43"/>
      <c r="C75" s="43"/>
      <c r="D75" s="43"/>
      <c r="E75" s="43"/>
      <c r="F75" s="43"/>
      <c r="G75" s="43"/>
      <c r="H75" s="43"/>
      <c r="I75" s="43"/>
    </row>
    <row r="76" spans="1:9">
      <c r="A76" s="43"/>
      <c r="B76" s="43"/>
      <c r="C76" s="43"/>
      <c r="D76" s="43"/>
      <c r="E76" s="43"/>
      <c r="F76" s="43"/>
      <c r="G76" s="43"/>
      <c r="H76" s="43"/>
      <c r="I76" s="43"/>
    </row>
    <row r="77" spans="1:9">
      <c r="A77" s="43"/>
      <c r="B77" s="43"/>
      <c r="C77" s="43"/>
      <c r="D77" s="43"/>
      <c r="E77" s="43"/>
      <c r="F77" s="43"/>
      <c r="G77" s="43"/>
      <c r="H77" s="43"/>
      <c r="I77" s="43"/>
    </row>
    <row r="78" spans="1:9">
      <c r="A78" s="43"/>
      <c r="B78" s="43"/>
      <c r="C78" s="43"/>
      <c r="D78" s="43"/>
      <c r="E78" s="43"/>
      <c r="F78" s="43"/>
      <c r="G78" s="43"/>
      <c r="H78" s="43"/>
      <c r="I78" s="43"/>
    </row>
    <row r="79" spans="1:9">
      <c r="A79" s="43"/>
      <c r="B79" s="43"/>
      <c r="C79" s="43"/>
      <c r="D79" s="43"/>
      <c r="E79" s="43"/>
      <c r="F79" s="43"/>
      <c r="G79" s="43"/>
      <c r="H79" s="43"/>
      <c r="I79" s="43"/>
    </row>
    <row r="80" spans="1:9">
      <c r="A80" s="43"/>
      <c r="B80" s="43"/>
      <c r="C80" s="43"/>
      <c r="D80" s="43"/>
      <c r="E80" s="43"/>
      <c r="F80" s="43"/>
      <c r="G80" s="43"/>
      <c r="H80" s="43"/>
      <c r="I80" s="43"/>
    </row>
    <row r="81" spans="1:9">
      <c r="A81" s="43"/>
      <c r="B81" s="43"/>
      <c r="C81" s="43"/>
      <c r="D81" s="43"/>
      <c r="E81" s="43"/>
      <c r="F81" s="43"/>
      <c r="G81" s="43"/>
      <c r="H81" s="43"/>
      <c r="I81" s="43"/>
    </row>
    <row r="82" spans="1:9">
      <c r="A82" s="43"/>
      <c r="B82" s="43"/>
      <c r="C82" s="43"/>
      <c r="D82" s="43"/>
      <c r="E82" s="43"/>
      <c r="F82" s="43"/>
      <c r="G82" s="43"/>
      <c r="H82" s="43"/>
      <c r="I82" s="43"/>
    </row>
    <row r="83" spans="1:9">
      <c r="A83" s="43"/>
      <c r="B83" s="43"/>
      <c r="C83" s="43"/>
      <c r="D83" s="43"/>
      <c r="E83" s="43"/>
      <c r="F83" s="43"/>
      <c r="G83" s="43"/>
      <c r="H83" s="43"/>
      <c r="I83" s="43"/>
    </row>
    <row r="84" spans="1:9">
      <c r="A84" s="43"/>
      <c r="B84" s="43"/>
      <c r="C84" s="43"/>
      <c r="D84" s="43"/>
      <c r="E84" s="43"/>
      <c r="F84" s="43"/>
      <c r="G84" s="43"/>
      <c r="H84" s="43"/>
      <c r="I84" s="43"/>
    </row>
    <row r="85" spans="1:9">
      <c r="A85" s="43"/>
      <c r="B85" s="43"/>
      <c r="C85" s="43"/>
      <c r="D85" s="43"/>
      <c r="E85" s="43"/>
      <c r="F85" s="43"/>
      <c r="G85" s="43"/>
      <c r="H85" s="43"/>
      <c r="I85" s="43"/>
    </row>
    <row r="86" spans="1:9">
      <c r="A86" s="43"/>
      <c r="B86" s="43"/>
      <c r="C86" s="43"/>
      <c r="D86" s="43"/>
      <c r="E86" s="43"/>
      <c r="F86" s="43"/>
      <c r="G86" s="43"/>
      <c r="H86" s="43"/>
      <c r="I86" s="43"/>
    </row>
    <row r="87" spans="1:9">
      <c r="A87" s="43"/>
      <c r="B87" s="43"/>
      <c r="C87" s="43"/>
      <c r="D87" s="43"/>
      <c r="E87" s="43"/>
      <c r="F87" s="43"/>
      <c r="G87" s="43"/>
      <c r="H87" s="43"/>
      <c r="I87" s="43"/>
    </row>
    <row r="88" spans="1:9">
      <c r="A88" s="43"/>
      <c r="B88" s="43"/>
      <c r="C88" s="43"/>
      <c r="D88" s="43"/>
      <c r="E88" s="43"/>
      <c r="F88" s="43"/>
      <c r="G88" s="43"/>
      <c r="H88" s="43"/>
      <c r="I88" s="43"/>
    </row>
    <row r="89" spans="1:9">
      <c r="A89" s="43"/>
      <c r="B89" s="43"/>
      <c r="C89" s="43"/>
      <c r="D89" s="43"/>
      <c r="E89" s="43"/>
      <c r="F89" s="43"/>
      <c r="G89" s="43"/>
      <c r="H89" s="43"/>
      <c r="I89" s="43"/>
    </row>
    <row r="90" spans="1:9">
      <c r="A90" s="43"/>
      <c r="B90" s="43"/>
      <c r="C90" s="43"/>
      <c r="D90" s="43"/>
      <c r="E90" s="43"/>
      <c r="F90" s="43"/>
      <c r="G90" s="43"/>
      <c r="H90" s="43"/>
      <c r="I90" s="43"/>
    </row>
    <row r="91" spans="1:9">
      <c r="A91" s="43"/>
      <c r="B91" s="43"/>
      <c r="C91" s="43"/>
      <c r="D91" s="43"/>
      <c r="E91" s="43"/>
      <c r="F91" s="43"/>
      <c r="G91" s="43"/>
      <c r="H91" s="43"/>
      <c r="I91" s="43"/>
    </row>
    <row r="92" spans="1:9">
      <c r="A92" s="43"/>
      <c r="B92" s="43"/>
      <c r="C92" s="43"/>
      <c r="D92" s="43"/>
      <c r="E92" s="43"/>
      <c r="F92" s="43"/>
      <c r="G92" s="43"/>
      <c r="H92" s="43"/>
      <c r="I92" s="43"/>
    </row>
    <row r="93" spans="1:9">
      <c r="A93" s="43"/>
      <c r="B93" s="43"/>
      <c r="C93" s="43"/>
      <c r="D93" s="43"/>
      <c r="E93" s="43"/>
      <c r="F93" s="43"/>
      <c r="G93" s="43"/>
      <c r="H93" s="43"/>
      <c r="I93" s="43"/>
    </row>
    <row r="94" spans="1:9">
      <c r="A94" s="43"/>
      <c r="B94" s="43"/>
      <c r="C94" s="43"/>
      <c r="D94" s="43"/>
      <c r="E94" s="43"/>
      <c r="F94" s="43"/>
      <c r="G94" s="43"/>
      <c r="H94" s="43"/>
      <c r="I94" s="43"/>
    </row>
    <row r="95" spans="1:9">
      <c r="A95" s="43"/>
      <c r="B95" s="43"/>
      <c r="C95" s="43"/>
      <c r="D95" s="43"/>
      <c r="E95" s="43"/>
      <c r="F95" s="43"/>
      <c r="G95" s="43"/>
      <c r="H95" s="43"/>
      <c r="I95" s="43"/>
    </row>
    <row r="96" spans="1:9">
      <c r="A96" s="43"/>
      <c r="B96" s="43"/>
      <c r="C96" s="43"/>
      <c r="D96" s="43"/>
      <c r="E96" s="43"/>
      <c r="F96" s="43"/>
      <c r="G96" s="43"/>
      <c r="H96" s="43"/>
      <c r="I96" s="43"/>
    </row>
    <row r="97" spans="1:9">
      <c r="A97" s="43"/>
      <c r="B97" s="43"/>
      <c r="C97" s="43"/>
      <c r="D97" s="43"/>
      <c r="E97" s="43"/>
      <c r="F97" s="43"/>
      <c r="G97" s="43"/>
      <c r="H97" s="43"/>
      <c r="I97" s="43"/>
    </row>
    <row r="98" spans="1:9">
      <c r="A98" s="43"/>
      <c r="B98" s="43"/>
      <c r="C98" s="43"/>
      <c r="D98" s="43"/>
      <c r="E98" s="43"/>
      <c r="F98" s="43"/>
      <c r="G98" s="43"/>
      <c r="H98" s="43"/>
      <c r="I98" s="43"/>
    </row>
    <row r="99" spans="1:9">
      <c r="A99" s="43"/>
      <c r="B99" s="43"/>
      <c r="C99" s="43"/>
      <c r="D99" s="43"/>
      <c r="E99" s="43"/>
      <c r="F99" s="43"/>
      <c r="G99" s="43"/>
      <c r="H99" s="43"/>
      <c r="I99" s="43"/>
    </row>
    <row r="100" spans="1:9">
      <c r="A100" s="43"/>
      <c r="B100" s="43"/>
      <c r="C100" s="43"/>
      <c r="D100" s="43"/>
      <c r="E100" s="43"/>
      <c r="F100" s="43"/>
      <c r="G100" s="43"/>
      <c r="H100" s="43"/>
      <c r="I100" s="43"/>
    </row>
    <row r="101" spans="1:9">
      <c r="A101" s="43"/>
      <c r="B101" s="43"/>
      <c r="C101" s="43"/>
      <c r="D101" s="43"/>
      <c r="E101" s="43"/>
      <c r="F101" s="43"/>
      <c r="G101" s="43"/>
      <c r="H101" s="43"/>
      <c r="I101" s="43"/>
    </row>
    <row r="102" spans="1:9">
      <c r="A102" s="43"/>
      <c r="B102" s="43"/>
      <c r="C102" s="43"/>
      <c r="D102" s="43"/>
      <c r="E102" s="43"/>
      <c r="F102" s="43"/>
      <c r="G102" s="43"/>
      <c r="H102" s="43"/>
      <c r="I102" s="43"/>
    </row>
    <row r="103" spans="1:9">
      <c r="A103" s="43"/>
      <c r="B103" s="43"/>
      <c r="C103" s="43"/>
      <c r="D103" s="43"/>
      <c r="E103" s="43"/>
      <c r="F103" s="43"/>
      <c r="G103" s="43"/>
      <c r="H103" s="43"/>
      <c r="I103" s="43"/>
    </row>
    <row r="104" spans="1:9">
      <c r="A104" s="43"/>
      <c r="B104" s="43"/>
      <c r="C104" s="43"/>
      <c r="D104" s="43"/>
      <c r="E104" s="43"/>
      <c r="F104" s="43"/>
      <c r="G104" s="43"/>
      <c r="H104" s="43"/>
      <c r="I104" s="43"/>
    </row>
    <row r="105" spans="1:9">
      <c r="A105" s="43"/>
      <c r="B105" s="43"/>
      <c r="C105" s="43"/>
      <c r="D105" s="43"/>
      <c r="E105" s="43"/>
      <c r="F105" s="43"/>
      <c r="G105" s="43"/>
      <c r="H105" s="43"/>
      <c r="I105" s="43"/>
    </row>
    <row r="106" spans="1:9">
      <c r="A106" s="43"/>
      <c r="B106" s="43"/>
      <c r="C106" s="43"/>
      <c r="D106" s="43"/>
      <c r="E106" s="43"/>
      <c r="F106" s="43"/>
      <c r="G106" s="43"/>
      <c r="H106" s="43"/>
      <c r="I106" s="43"/>
    </row>
    <row r="107" spans="1:9">
      <c r="A107" s="43"/>
      <c r="B107" s="43"/>
      <c r="C107" s="43"/>
      <c r="D107" s="43"/>
      <c r="E107" s="43"/>
      <c r="F107" s="43"/>
      <c r="G107" s="43"/>
      <c r="H107" s="43"/>
      <c r="I107" s="43"/>
    </row>
    <row r="108" spans="1:9">
      <c r="A108" s="43"/>
      <c r="B108" s="43"/>
      <c r="C108" s="43"/>
      <c r="D108" s="43"/>
      <c r="E108" s="43"/>
      <c r="F108" s="43"/>
      <c r="G108" s="43"/>
      <c r="H108" s="43"/>
      <c r="I108" s="43"/>
    </row>
    <row r="109" spans="1:9">
      <c r="A109" s="43"/>
      <c r="B109" s="43"/>
      <c r="C109" s="43"/>
      <c r="D109" s="43"/>
      <c r="E109" s="43"/>
      <c r="F109" s="43"/>
      <c r="G109" s="43"/>
      <c r="H109" s="43"/>
      <c r="I109" s="43"/>
    </row>
    <row r="110" spans="1:9">
      <c r="A110" s="43"/>
      <c r="B110" s="43"/>
      <c r="C110" s="43"/>
      <c r="D110" s="43"/>
      <c r="E110" s="43"/>
      <c r="F110" s="43"/>
      <c r="G110" s="43"/>
      <c r="H110" s="43"/>
      <c r="I110" s="43"/>
    </row>
    <row r="111" spans="1:9">
      <c r="A111" s="43"/>
      <c r="B111" s="43"/>
      <c r="C111" s="43"/>
      <c r="D111" s="43"/>
      <c r="E111" s="43"/>
      <c r="F111" s="43"/>
      <c r="G111" s="43"/>
      <c r="H111" s="43"/>
      <c r="I111" s="43"/>
    </row>
    <row r="112" spans="1:9">
      <c r="A112" s="43"/>
      <c r="B112" s="43"/>
      <c r="C112" s="43"/>
      <c r="D112" s="43"/>
      <c r="E112" s="43"/>
      <c r="F112" s="43"/>
      <c r="G112" s="43"/>
      <c r="H112" s="43"/>
      <c r="I112" s="43"/>
    </row>
    <row r="113" spans="1:9">
      <c r="A113" s="43"/>
      <c r="B113" s="43"/>
      <c r="C113" s="43"/>
      <c r="D113" s="43"/>
      <c r="E113" s="43"/>
      <c r="F113" s="43"/>
      <c r="G113" s="43"/>
      <c r="H113" s="43"/>
      <c r="I113" s="43"/>
    </row>
    <row r="114" spans="1:9">
      <c r="A114" s="43"/>
      <c r="B114" s="43"/>
      <c r="C114" s="43"/>
      <c r="D114" s="43"/>
      <c r="E114" s="43"/>
      <c r="F114" s="43"/>
      <c r="G114" s="43"/>
      <c r="H114" s="43"/>
      <c r="I114" s="43"/>
    </row>
    <row r="115" spans="1:9">
      <c r="A115" s="43"/>
      <c r="B115" s="43"/>
      <c r="C115" s="43"/>
      <c r="D115" s="43"/>
      <c r="E115" s="43"/>
      <c r="F115" s="43"/>
      <c r="G115" s="43"/>
      <c r="H115" s="43"/>
      <c r="I115" s="43"/>
    </row>
    <row r="116" spans="1:9">
      <c r="A116" s="43"/>
      <c r="B116" s="43"/>
      <c r="C116" s="43"/>
      <c r="D116" s="43"/>
      <c r="E116" s="43"/>
      <c r="F116" s="43"/>
      <c r="G116" s="43"/>
      <c r="H116" s="43"/>
      <c r="I116" s="43"/>
    </row>
    <row r="117" spans="1:9">
      <c r="A117" s="43"/>
      <c r="B117" s="43"/>
      <c r="C117" s="43"/>
      <c r="D117" s="43"/>
      <c r="E117" s="43"/>
      <c r="F117" s="43"/>
      <c r="G117" s="43"/>
      <c r="H117" s="43"/>
      <c r="I117" s="43"/>
    </row>
    <row r="118" spans="1:9">
      <c r="A118" s="43"/>
      <c r="B118" s="43"/>
      <c r="C118" s="43"/>
      <c r="D118" s="43"/>
      <c r="E118" s="43"/>
      <c r="F118" s="43"/>
      <c r="G118" s="43"/>
      <c r="H118" s="43"/>
      <c r="I118" s="43"/>
    </row>
    <row r="119" spans="1:9">
      <c r="A119" s="43"/>
      <c r="B119" s="43"/>
      <c r="C119" s="43"/>
      <c r="D119" s="43"/>
      <c r="E119" s="43"/>
      <c r="F119" s="43"/>
      <c r="G119" s="43"/>
      <c r="H119" s="43"/>
      <c r="I119" s="43"/>
    </row>
    <row r="120" spans="1:9">
      <c r="A120" s="43"/>
      <c r="B120" s="43"/>
      <c r="C120" s="43"/>
      <c r="D120" s="43"/>
      <c r="E120" s="43"/>
      <c r="F120" s="43"/>
      <c r="G120" s="43"/>
      <c r="H120" s="43"/>
      <c r="I120" s="43"/>
    </row>
    <row r="121" spans="1:9">
      <c r="A121" s="43"/>
      <c r="B121" s="43"/>
      <c r="C121" s="43"/>
      <c r="D121" s="43"/>
      <c r="E121" s="43"/>
      <c r="F121" s="43"/>
      <c r="G121" s="43"/>
      <c r="H121" s="43"/>
      <c r="I121" s="43"/>
    </row>
    <row r="122" spans="1:9">
      <c r="A122" s="43"/>
      <c r="B122" s="43"/>
      <c r="C122" s="43"/>
      <c r="D122" s="43"/>
      <c r="E122" s="43"/>
      <c r="F122" s="43"/>
      <c r="G122" s="43"/>
      <c r="H122" s="43"/>
      <c r="I122" s="43"/>
    </row>
    <row r="123" spans="1:9">
      <c r="A123" s="43"/>
      <c r="B123" s="43"/>
      <c r="C123" s="43"/>
      <c r="D123" s="43"/>
      <c r="E123" s="43"/>
      <c r="F123" s="43"/>
      <c r="G123" s="43"/>
      <c r="H123" s="43"/>
      <c r="I123" s="43"/>
    </row>
    <row r="124" spans="1:9">
      <c r="A124" s="43"/>
      <c r="B124" s="43"/>
      <c r="C124" s="43"/>
      <c r="D124" s="43"/>
      <c r="E124" s="43"/>
      <c r="F124" s="43"/>
      <c r="G124" s="43"/>
      <c r="H124" s="43"/>
      <c r="I124" s="43"/>
    </row>
    <row r="125" spans="1:9">
      <c r="A125" s="43"/>
      <c r="B125" s="43"/>
      <c r="C125" s="43"/>
      <c r="D125" s="43"/>
      <c r="E125" s="43"/>
      <c r="F125" s="43"/>
      <c r="G125" s="43"/>
      <c r="H125" s="43"/>
      <c r="I125" s="43"/>
    </row>
    <row r="126" spans="1:9">
      <c r="A126" s="43"/>
      <c r="B126" s="43"/>
      <c r="C126" s="43"/>
      <c r="D126" s="43"/>
      <c r="E126" s="43"/>
      <c r="F126" s="43"/>
      <c r="G126" s="43"/>
      <c r="H126" s="43"/>
      <c r="I126" s="43"/>
    </row>
    <row r="127" spans="1:9">
      <c r="A127" s="43"/>
      <c r="B127" s="43"/>
      <c r="C127" s="43"/>
      <c r="D127" s="43"/>
      <c r="E127" s="43"/>
      <c r="F127" s="43"/>
      <c r="G127" s="43"/>
      <c r="H127" s="43"/>
      <c r="I127" s="43"/>
    </row>
    <row r="128" spans="1:9">
      <c r="A128" s="43"/>
      <c r="B128" s="43"/>
      <c r="C128" s="43"/>
      <c r="D128" s="43"/>
      <c r="E128" s="43"/>
      <c r="F128" s="43"/>
      <c r="G128" s="43"/>
      <c r="H128" s="43"/>
      <c r="I128" s="43"/>
    </row>
    <row r="129" spans="1:9">
      <c r="A129" s="43"/>
      <c r="B129" s="43"/>
      <c r="C129" s="43"/>
      <c r="D129" s="43"/>
      <c r="E129" s="43"/>
      <c r="F129" s="43"/>
      <c r="G129" s="43"/>
      <c r="H129" s="43"/>
      <c r="I129" s="43"/>
    </row>
    <row r="130" spans="1:9">
      <c r="A130" s="43"/>
      <c r="B130" s="43"/>
      <c r="C130" s="43"/>
      <c r="D130" s="43"/>
      <c r="E130" s="43"/>
      <c r="F130" s="43"/>
      <c r="G130" s="43"/>
      <c r="H130" s="43"/>
      <c r="I130" s="43"/>
    </row>
    <row r="131" spans="1:9">
      <c r="A131" s="43"/>
      <c r="B131" s="43"/>
      <c r="C131" s="43"/>
      <c r="D131" s="43"/>
      <c r="E131" s="43"/>
      <c r="F131" s="43"/>
      <c r="G131" s="43"/>
      <c r="H131" s="43"/>
      <c r="I131" s="43"/>
    </row>
    <row r="132" spans="1:9">
      <c r="A132" s="43"/>
      <c r="B132" s="43"/>
      <c r="C132" s="43"/>
      <c r="D132" s="43"/>
      <c r="E132" s="43"/>
      <c r="F132" s="43"/>
      <c r="G132" s="43"/>
      <c r="H132" s="43"/>
      <c r="I132" s="43"/>
    </row>
    <row r="133" spans="1:9">
      <c r="A133" s="43"/>
      <c r="B133" s="43"/>
      <c r="C133" s="43"/>
      <c r="D133" s="43"/>
      <c r="E133" s="43"/>
      <c r="F133" s="43"/>
      <c r="G133" s="43"/>
      <c r="H133" s="43"/>
      <c r="I133" s="43"/>
    </row>
    <row r="134" spans="1:9">
      <c r="A134" s="43"/>
      <c r="B134" s="43"/>
      <c r="C134" s="43"/>
      <c r="D134" s="43"/>
      <c r="E134" s="43"/>
      <c r="F134" s="43"/>
      <c r="G134" s="43"/>
      <c r="H134" s="43"/>
      <c r="I134" s="43"/>
    </row>
    <row r="135" spans="1:9">
      <c r="A135" s="43"/>
      <c r="B135" s="43"/>
      <c r="C135" s="43"/>
      <c r="D135" s="43"/>
      <c r="E135" s="43"/>
      <c r="F135" s="43"/>
      <c r="G135" s="43"/>
      <c r="H135" s="43"/>
      <c r="I135" s="43"/>
    </row>
    <row r="136" spans="1:9">
      <c r="A136" s="43"/>
      <c r="B136" s="43"/>
      <c r="C136" s="43"/>
      <c r="D136" s="43"/>
      <c r="E136" s="43"/>
      <c r="F136" s="43"/>
      <c r="G136" s="43"/>
      <c r="H136" s="43"/>
      <c r="I136" s="43"/>
    </row>
    <row r="137" spans="1:9">
      <c r="A137" s="43"/>
      <c r="B137" s="43"/>
      <c r="C137" s="43"/>
      <c r="D137" s="43"/>
      <c r="E137" s="43"/>
      <c r="F137" s="43"/>
      <c r="G137" s="43"/>
      <c r="H137" s="43"/>
      <c r="I137" s="43"/>
    </row>
    <row r="138" spans="1:9">
      <c r="A138" s="43"/>
      <c r="B138" s="43"/>
      <c r="C138" s="43"/>
      <c r="D138" s="43"/>
      <c r="E138" s="43"/>
      <c r="F138" s="43"/>
      <c r="G138" s="43"/>
      <c r="H138" s="43"/>
      <c r="I138" s="43"/>
    </row>
    <row r="139" spans="1:9">
      <c r="A139" s="43"/>
      <c r="B139" s="43"/>
      <c r="C139" s="43"/>
      <c r="D139" s="43"/>
      <c r="E139" s="43"/>
      <c r="F139" s="43"/>
      <c r="G139" s="43"/>
      <c r="H139" s="43"/>
      <c r="I139" s="43"/>
    </row>
    <row r="140" spans="1:9">
      <c r="A140" s="43"/>
      <c r="B140" s="43"/>
      <c r="C140" s="43"/>
      <c r="D140" s="43"/>
      <c r="E140" s="43"/>
      <c r="F140" s="43"/>
      <c r="G140" s="43"/>
      <c r="H140" s="43"/>
      <c r="I140" s="43"/>
    </row>
    <row r="141" spans="1:9">
      <c r="A141" s="43"/>
      <c r="B141" s="43"/>
      <c r="C141" s="43"/>
      <c r="D141" s="43"/>
      <c r="E141" s="43"/>
      <c r="F141" s="43"/>
      <c r="G141" s="43"/>
      <c r="H141" s="43"/>
      <c r="I141" s="43"/>
    </row>
    <row r="142" spans="1:9">
      <c r="A142" s="43"/>
      <c r="B142" s="43"/>
      <c r="C142" s="43"/>
      <c r="D142" s="43"/>
      <c r="E142" s="43"/>
      <c r="F142" s="43"/>
      <c r="G142" s="43"/>
      <c r="H142" s="43"/>
      <c r="I142" s="43"/>
    </row>
    <row r="143" spans="1:9">
      <c r="A143" s="43"/>
      <c r="B143" s="43"/>
      <c r="C143" s="43"/>
      <c r="D143" s="43"/>
      <c r="E143" s="43"/>
      <c r="F143" s="43"/>
      <c r="G143" s="43"/>
      <c r="H143" s="43"/>
      <c r="I143" s="43"/>
    </row>
    <row r="144" spans="1:9">
      <c r="A144" s="43"/>
      <c r="B144" s="43"/>
      <c r="C144" s="43"/>
      <c r="D144" s="43"/>
      <c r="E144" s="43"/>
      <c r="F144" s="43"/>
      <c r="G144" s="43"/>
      <c r="H144" s="43"/>
      <c r="I144" s="43"/>
    </row>
    <row r="145" spans="1:9">
      <c r="A145" s="43"/>
      <c r="B145" s="43"/>
      <c r="C145" s="43"/>
      <c r="D145" s="43"/>
      <c r="E145" s="43"/>
      <c r="F145" s="43"/>
      <c r="G145" s="43"/>
      <c r="H145" s="43"/>
      <c r="I145" s="43"/>
    </row>
    <row r="146" spans="1:9">
      <c r="A146" s="43"/>
      <c r="B146" s="43"/>
      <c r="C146" s="43"/>
      <c r="D146" s="43"/>
      <c r="E146" s="43"/>
      <c r="F146" s="43"/>
      <c r="G146" s="43"/>
      <c r="H146" s="43"/>
      <c r="I146" s="43"/>
    </row>
    <row r="147" spans="1:9">
      <c r="A147" s="43"/>
      <c r="B147" s="43"/>
      <c r="C147" s="43"/>
      <c r="D147" s="43"/>
      <c r="E147" s="43"/>
      <c r="F147" s="43"/>
      <c r="G147" s="43"/>
      <c r="H147" s="43"/>
      <c r="I147" s="43"/>
    </row>
    <row r="148" spans="1:9">
      <c r="A148" s="43"/>
      <c r="B148" s="43"/>
      <c r="C148" s="43"/>
      <c r="D148" s="43"/>
      <c r="E148" s="43"/>
      <c r="F148" s="43"/>
      <c r="G148" s="43"/>
      <c r="H148" s="43"/>
      <c r="I148" s="43"/>
    </row>
    <row r="149" spans="1:9">
      <c r="A149" s="43"/>
      <c r="B149" s="43"/>
      <c r="C149" s="43"/>
      <c r="D149" s="43"/>
      <c r="E149" s="43"/>
      <c r="F149" s="43"/>
      <c r="G149" s="43"/>
      <c r="H149" s="43"/>
      <c r="I149" s="43"/>
    </row>
    <row r="150" spans="1:9">
      <c r="A150" s="43"/>
      <c r="B150" s="43"/>
      <c r="C150" s="43"/>
      <c r="D150" s="43"/>
      <c r="E150" s="43"/>
      <c r="F150" s="43"/>
      <c r="G150" s="43"/>
      <c r="H150" s="43"/>
      <c r="I150" s="43"/>
    </row>
    <row r="151" spans="1:9">
      <c r="A151" s="43"/>
      <c r="B151" s="43"/>
      <c r="C151" s="43"/>
      <c r="D151" s="43"/>
      <c r="E151" s="43"/>
      <c r="F151" s="43"/>
      <c r="G151" s="43"/>
      <c r="H151" s="43"/>
      <c r="I151" s="43"/>
    </row>
    <row r="152" spans="1:9">
      <c r="A152" s="43"/>
      <c r="B152" s="43"/>
      <c r="C152" s="43"/>
      <c r="D152" s="43"/>
      <c r="E152" s="43"/>
      <c r="F152" s="43"/>
      <c r="G152" s="43"/>
      <c r="H152" s="43"/>
      <c r="I152" s="43"/>
    </row>
    <row r="153" spans="1:9">
      <c r="A153" s="43"/>
      <c r="B153" s="43"/>
      <c r="C153" s="43"/>
      <c r="D153" s="43"/>
      <c r="E153" s="43"/>
      <c r="F153" s="43"/>
      <c r="G153" s="43"/>
      <c r="H153" s="43"/>
      <c r="I153" s="43"/>
    </row>
    <row r="154" spans="1:9">
      <c r="A154" s="43"/>
      <c r="B154" s="43"/>
      <c r="C154" s="43"/>
      <c r="D154" s="43"/>
      <c r="E154" s="43"/>
      <c r="F154" s="43"/>
      <c r="G154" s="43"/>
      <c r="H154" s="43"/>
      <c r="I154" s="43"/>
    </row>
    <row r="155" spans="1:9">
      <c r="A155" s="43"/>
      <c r="B155" s="43"/>
      <c r="C155" s="43"/>
      <c r="D155" s="43"/>
      <c r="E155" s="43"/>
      <c r="F155" s="43"/>
      <c r="G155" s="43"/>
      <c r="H155" s="43"/>
      <c r="I155" s="43"/>
    </row>
    <row r="156" spans="1:9">
      <c r="A156" s="43"/>
      <c r="B156" s="43"/>
      <c r="C156" s="43"/>
      <c r="D156" s="43"/>
      <c r="E156" s="43"/>
      <c r="F156" s="43"/>
      <c r="G156" s="43"/>
      <c r="H156" s="43"/>
      <c r="I156" s="43"/>
    </row>
    <row r="157" spans="1:9">
      <c r="A157" s="43"/>
      <c r="B157" s="43"/>
      <c r="C157" s="43"/>
      <c r="D157" s="43"/>
      <c r="E157" s="43"/>
      <c r="F157" s="43"/>
      <c r="G157" s="43"/>
      <c r="H157" s="43"/>
      <c r="I157" s="43"/>
    </row>
    <row r="158" spans="1:9">
      <c r="A158" s="43"/>
      <c r="B158" s="43"/>
      <c r="C158" s="43"/>
      <c r="D158" s="43"/>
      <c r="E158" s="43"/>
      <c r="F158" s="43"/>
      <c r="G158" s="43"/>
      <c r="H158" s="43"/>
      <c r="I158" s="43"/>
    </row>
    <row r="159" spans="1:9">
      <c r="A159" s="43"/>
      <c r="B159" s="43"/>
      <c r="C159" s="43"/>
      <c r="D159" s="43"/>
      <c r="E159" s="43"/>
      <c r="F159" s="43"/>
      <c r="G159" s="43"/>
      <c r="H159" s="43"/>
      <c r="I159" s="43"/>
    </row>
    <row r="160" spans="1:9">
      <c r="A160" s="43"/>
      <c r="B160" s="43"/>
      <c r="C160" s="43"/>
      <c r="D160" s="43"/>
      <c r="E160" s="43"/>
      <c r="F160" s="43"/>
      <c r="G160" s="43"/>
      <c r="H160" s="43"/>
      <c r="I160" s="43"/>
    </row>
    <row r="161" spans="1:9">
      <c r="A161" s="43"/>
      <c r="B161" s="43"/>
      <c r="C161" s="43"/>
      <c r="D161" s="43"/>
      <c r="E161" s="43"/>
      <c r="F161" s="43"/>
      <c r="G161" s="43"/>
      <c r="H161" s="43"/>
      <c r="I161" s="43"/>
    </row>
    <row r="162" spans="1:9">
      <c r="A162" s="43"/>
      <c r="B162" s="43"/>
      <c r="C162" s="43"/>
      <c r="D162" s="43"/>
      <c r="E162" s="43"/>
      <c r="F162" s="43"/>
      <c r="G162" s="43"/>
      <c r="H162" s="43"/>
      <c r="I162" s="43"/>
    </row>
    <row r="163" spans="1:9">
      <c r="A163" s="43"/>
      <c r="B163" s="43"/>
      <c r="C163" s="43"/>
      <c r="D163" s="43"/>
      <c r="E163" s="43"/>
      <c r="F163" s="43"/>
      <c r="G163" s="43"/>
      <c r="H163" s="43"/>
      <c r="I163" s="43"/>
    </row>
    <row r="164" spans="1:9">
      <c r="A164" s="43"/>
      <c r="B164" s="43"/>
      <c r="C164" s="43"/>
      <c r="D164" s="43"/>
      <c r="E164" s="43"/>
      <c r="F164" s="43"/>
      <c r="G164" s="43"/>
      <c r="H164" s="43"/>
      <c r="I164" s="43"/>
    </row>
    <row r="165" spans="1:9">
      <c r="A165" s="43"/>
      <c r="B165" s="43"/>
      <c r="C165" s="43"/>
      <c r="D165" s="43"/>
      <c r="E165" s="43"/>
      <c r="F165" s="43"/>
      <c r="G165" s="43"/>
      <c r="H165" s="43"/>
      <c r="I165" s="43"/>
    </row>
    <row r="166" spans="1:9">
      <c r="A166" s="43"/>
      <c r="B166" s="43"/>
      <c r="C166" s="43"/>
      <c r="D166" s="43"/>
      <c r="E166" s="43"/>
      <c r="F166" s="43"/>
      <c r="G166" s="43"/>
      <c r="H166" s="43"/>
      <c r="I166" s="43"/>
    </row>
    <row r="167" spans="1:9">
      <c r="A167" s="43"/>
      <c r="B167" s="43"/>
      <c r="C167" s="43"/>
      <c r="D167" s="43"/>
      <c r="E167" s="43"/>
      <c r="F167" s="43"/>
      <c r="G167" s="43"/>
      <c r="H167" s="43"/>
      <c r="I167" s="43"/>
    </row>
    <row r="168" spans="1:9">
      <c r="A168" s="43"/>
      <c r="B168" s="43"/>
      <c r="C168" s="43"/>
      <c r="D168" s="43"/>
      <c r="E168" s="43"/>
      <c r="F168" s="43"/>
      <c r="G168" s="43"/>
      <c r="H168" s="43"/>
      <c r="I168" s="43"/>
    </row>
    <row r="169" spans="1:9">
      <c r="A169" s="43"/>
      <c r="B169" s="43"/>
      <c r="C169" s="43"/>
      <c r="D169" s="43"/>
      <c r="E169" s="43"/>
      <c r="F169" s="43"/>
      <c r="G169" s="43"/>
      <c r="H169" s="43"/>
      <c r="I169" s="43"/>
    </row>
    <row r="170" spans="1:9">
      <c r="A170" s="43"/>
      <c r="B170" s="43"/>
      <c r="C170" s="43"/>
      <c r="D170" s="43"/>
      <c r="E170" s="43"/>
      <c r="F170" s="43"/>
      <c r="G170" s="43"/>
      <c r="H170" s="43"/>
      <c r="I170" s="43"/>
    </row>
    <row r="171" spans="1:9">
      <c r="A171" s="43"/>
      <c r="B171" s="43"/>
      <c r="C171" s="43"/>
      <c r="D171" s="43"/>
      <c r="E171" s="43"/>
      <c r="F171" s="43"/>
      <c r="G171" s="43"/>
      <c r="H171" s="43"/>
      <c r="I171" s="43"/>
    </row>
    <row r="172" spans="1:9">
      <c r="A172" s="43"/>
      <c r="B172" s="43"/>
      <c r="C172" s="43"/>
      <c r="D172" s="43"/>
      <c r="E172" s="43"/>
      <c r="F172" s="43"/>
      <c r="G172" s="43"/>
      <c r="H172" s="43"/>
      <c r="I172" s="43"/>
    </row>
    <row r="173" spans="1:9">
      <c r="A173" s="43"/>
      <c r="B173" s="43"/>
      <c r="C173" s="43"/>
      <c r="D173" s="43"/>
      <c r="E173" s="43"/>
      <c r="F173" s="43"/>
      <c r="G173" s="43"/>
      <c r="H173" s="43"/>
      <c r="I173" s="43"/>
    </row>
    <row r="174" spans="1:9">
      <c r="A174" s="43"/>
      <c r="B174" s="43"/>
      <c r="C174" s="43"/>
      <c r="D174" s="43"/>
      <c r="E174" s="43"/>
      <c r="F174" s="43"/>
      <c r="G174" s="43"/>
      <c r="H174" s="43"/>
      <c r="I174" s="43"/>
    </row>
    <row r="175" spans="1:9">
      <c r="A175" s="43"/>
      <c r="B175" s="43"/>
      <c r="C175" s="43"/>
      <c r="D175" s="43"/>
      <c r="E175" s="43"/>
      <c r="F175" s="43"/>
      <c r="G175" s="43"/>
      <c r="H175" s="43"/>
      <c r="I175" s="43"/>
    </row>
    <row r="176" spans="1:9">
      <c r="A176" s="43"/>
      <c r="B176" s="43"/>
      <c r="C176" s="43"/>
      <c r="D176" s="43"/>
      <c r="E176" s="43"/>
      <c r="F176" s="43"/>
      <c r="G176" s="43"/>
      <c r="H176" s="43"/>
      <c r="I176" s="43"/>
    </row>
    <row r="177" spans="1:9">
      <c r="A177" s="43"/>
      <c r="B177" s="43"/>
      <c r="C177" s="43"/>
      <c r="D177" s="43"/>
      <c r="E177" s="43"/>
      <c r="F177" s="43"/>
      <c r="G177" s="43"/>
      <c r="H177" s="43"/>
      <c r="I177" s="43"/>
    </row>
    <row r="178" spans="1:9">
      <c r="A178" s="43"/>
      <c r="B178" s="43"/>
      <c r="C178" s="43"/>
      <c r="D178" s="43"/>
      <c r="E178" s="43"/>
      <c r="F178" s="43"/>
      <c r="G178" s="43"/>
      <c r="H178" s="43"/>
      <c r="I178" s="43"/>
    </row>
    <row r="179" spans="1:9">
      <c r="A179" s="43"/>
      <c r="B179" s="43"/>
      <c r="C179" s="43"/>
      <c r="D179" s="43"/>
      <c r="E179" s="43"/>
      <c r="F179" s="43"/>
      <c r="G179" s="43"/>
      <c r="H179" s="43"/>
      <c r="I179" s="43"/>
    </row>
    <row r="180" spans="1:9">
      <c r="A180" s="43"/>
      <c r="B180" s="43"/>
      <c r="C180" s="43"/>
      <c r="D180" s="43"/>
      <c r="E180" s="43"/>
      <c r="F180" s="43"/>
      <c r="G180" s="43"/>
      <c r="H180" s="43"/>
      <c r="I180" s="43"/>
    </row>
    <row r="181" spans="1:9">
      <c r="A181" s="43"/>
      <c r="B181" s="43"/>
      <c r="C181" s="43"/>
      <c r="D181" s="43"/>
      <c r="E181" s="43"/>
      <c r="F181" s="43"/>
      <c r="G181" s="43"/>
      <c r="H181" s="43"/>
      <c r="I181" s="43"/>
    </row>
    <row r="182" spans="1:9">
      <c r="A182" s="43"/>
      <c r="B182" s="43"/>
      <c r="C182" s="43"/>
      <c r="D182" s="43"/>
      <c r="E182" s="43"/>
      <c r="F182" s="43"/>
      <c r="G182" s="43"/>
      <c r="H182" s="43"/>
      <c r="I182" s="43"/>
    </row>
    <row r="183" spans="1:9">
      <c r="A183" s="43"/>
      <c r="B183" s="43"/>
      <c r="C183" s="43"/>
      <c r="D183" s="43"/>
      <c r="E183" s="43"/>
      <c r="F183" s="43"/>
      <c r="G183" s="43"/>
      <c r="H183" s="43"/>
      <c r="I183" s="43"/>
    </row>
    <row r="184" spans="1:9">
      <c r="A184" s="43"/>
      <c r="B184" s="43"/>
      <c r="C184" s="43"/>
      <c r="D184" s="43"/>
      <c r="E184" s="43"/>
      <c r="F184" s="43"/>
      <c r="G184" s="43"/>
      <c r="H184" s="43"/>
      <c r="I184" s="43"/>
    </row>
    <row r="185" spans="1:9">
      <c r="A185" s="43"/>
      <c r="B185" s="43"/>
      <c r="C185" s="43"/>
      <c r="D185" s="43"/>
      <c r="E185" s="43"/>
      <c r="F185" s="43"/>
      <c r="G185" s="43"/>
      <c r="H185" s="43"/>
      <c r="I185" s="43"/>
    </row>
    <row r="186" spans="1:9">
      <c r="A186" s="43"/>
      <c r="B186" s="43"/>
      <c r="C186" s="43"/>
      <c r="D186" s="43"/>
      <c r="E186" s="43"/>
      <c r="F186" s="43"/>
      <c r="G186" s="43"/>
      <c r="H186" s="43"/>
      <c r="I186" s="43"/>
    </row>
    <row r="187" spans="1:9">
      <c r="A187" s="43"/>
      <c r="B187" s="43"/>
      <c r="C187" s="43"/>
      <c r="D187" s="43"/>
      <c r="E187" s="43"/>
      <c r="F187" s="43"/>
      <c r="G187" s="43"/>
      <c r="H187" s="43"/>
      <c r="I187" s="43"/>
    </row>
    <row r="188" spans="1:9">
      <c r="A188" s="43"/>
      <c r="B188" s="43"/>
      <c r="C188" s="43"/>
      <c r="D188" s="43"/>
      <c r="E188" s="43"/>
      <c r="F188" s="43"/>
      <c r="G188" s="43"/>
      <c r="H188" s="43"/>
      <c r="I188" s="43"/>
    </row>
    <row r="189" spans="1:9">
      <c r="A189" s="43"/>
      <c r="B189" s="43"/>
      <c r="C189" s="43"/>
      <c r="D189" s="43"/>
      <c r="E189" s="43"/>
      <c r="F189" s="43"/>
      <c r="G189" s="43"/>
      <c r="H189" s="43"/>
      <c r="I189" s="43"/>
    </row>
    <row r="190" spans="1:9">
      <c r="A190" s="43"/>
      <c r="B190" s="43"/>
      <c r="C190" s="43"/>
      <c r="D190" s="43"/>
      <c r="E190" s="43"/>
      <c r="F190" s="43"/>
      <c r="G190" s="43"/>
      <c r="H190" s="43"/>
      <c r="I190" s="43"/>
    </row>
    <row r="191" spans="1:9">
      <c r="A191" s="43"/>
      <c r="B191" s="43"/>
      <c r="C191" s="43"/>
      <c r="D191" s="43"/>
      <c r="E191" s="43"/>
      <c r="F191" s="43"/>
      <c r="G191" s="43"/>
      <c r="H191" s="43"/>
      <c r="I191" s="43"/>
    </row>
    <row r="192" spans="1:9">
      <c r="A192" s="43"/>
      <c r="B192" s="43"/>
      <c r="C192" s="43"/>
      <c r="D192" s="43"/>
      <c r="E192" s="43"/>
      <c r="F192" s="43"/>
      <c r="G192" s="43"/>
      <c r="H192" s="43"/>
      <c r="I192" s="43"/>
    </row>
    <row r="193" spans="1:9">
      <c r="A193" s="43"/>
      <c r="B193" s="43"/>
      <c r="C193" s="43"/>
      <c r="D193" s="43"/>
      <c r="E193" s="43"/>
      <c r="F193" s="43"/>
      <c r="G193" s="43"/>
      <c r="H193" s="43"/>
      <c r="I193" s="43"/>
    </row>
    <row r="194" spans="1:9">
      <c r="A194" s="43"/>
      <c r="B194" s="43"/>
      <c r="C194" s="43"/>
      <c r="D194" s="43"/>
      <c r="E194" s="43"/>
      <c r="F194" s="43"/>
      <c r="G194" s="43"/>
      <c r="H194" s="43"/>
      <c r="I194" s="43"/>
    </row>
    <row r="195" spans="1:9">
      <c r="A195" s="43"/>
      <c r="B195" s="43"/>
      <c r="C195" s="43"/>
      <c r="D195" s="43"/>
      <c r="E195" s="43"/>
      <c r="F195" s="43"/>
      <c r="G195" s="43"/>
      <c r="H195" s="43"/>
      <c r="I195" s="43"/>
    </row>
    <row r="196" spans="1:9">
      <c r="A196" s="43"/>
      <c r="B196" s="43"/>
      <c r="C196" s="43"/>
      <c r="D196" s="43"/>
      <c r="E196" s="43"/>
      <c r="F196" s="43"/>
      <c r="G196" s="43"/>
      <c r="H196" s="43"/>
      <c r="I196" s="43"/>
    </row>
    <row r="197" spans="1:9">
      <c r="A197" s="43"/>
      <c r="B197" s="43"/>
      <c r="C197" s="43"/>
      <c r="D197" s="43"/>
      <c r="E197" s="43"/>
      <c r="F197" s="43"/>
      <c r="G197" s="43"/>
      <c r="H197" s="43"/>
      <c r="I197" s="43"/>
    </row>
    <row r="198" spans="1:9">
      <c r="A198" s="43"/>
      <c r="B198" s="43"/>
      <c r="C198" s="43"/>
      <c r="D198" s="43"/>
      <c r="E198" s="43"/>
      <c r="F198" s="43"/>
      <c r="G198" s="43"/>
      <c r="H198" s="43"/>
      <c r="I198" s="43"/>
    </row>
    <row r="199" spans="1:9">
      <c r="A199" s="43"/>
      <c r="B199" s="43"/>
      <c r="C199" s="43"/>
      <c r="D199" s="43"/>
      <c r="E199" s="43"/>
      <c r="F199" s="43"/>
      <c r="G199" s="43"/>
      <c r="H199" s="43"/>
      <c r="I199" s="43"/>
    </row>
    <row r="200" spans="1:9">
      <c r="A200" s="43"/>
      <c r="B200" s="43"/>
      <c r="C200" s="43"/>
      <c r="D200" s="43"/>
      <c r="E200" s="43"/>
      <c r="F200" s="43"/>
      <c r="G200" s="43"/>
      <c r="H200" s="43"/>
      <c r="I200" s="43"/>
    </row>
    <row r="201" spans="1:9">
      <c r="A201" s="43"/>
      <c r="B201" s="43"/>
      <c r="C201" s="43"/>
      <c r="D201" s="43"/>
      <c r="E201" s="43"/>
      <c r="F201" s="43"/>
      <c r="G201" s="43"/>
      <c r="H201" s="43"/>
      <c r="I201" s="43"/>
    </row>
    <row r="202" spans="1:9">
      <c r="A202" s="43"/>
      <c r="B202" s="43"/>
      <c r="C202" s="43"/>
      <c r="D202" s="43"/>
      <c r="E202" s="43"/>
      <c r="F202" s="43"/>
      <c r="G202" s="43"/>
      <c r="H202" s="43"/>
      <c r="I202" s="43"/>
    </row>
    <row r="203" spans="1:9">
      <c r="A203" s="43"/>
      <c r="B203" s="43"/>
      <c r="C203" s="43"/>
      <c r="D203" s="43"/>
      <c r="E203" s="43"/>
      <c r="F203" s="43"/>
      <c r="G203" s="43"/>
      <c r="H203" s="43"/>
      <c r="I203" s="43"/>
    </row>
    <row r="204" spans="1:9">
      <c r="A204" s="43"/>
      <c r="B204" s="43"/>
      <c r="C204" s="43"/>
      <c r="D204" s="43"/>
      <c r="E204" s="43"/>
      <c r="F204" s="43"/>
      <c r="G204" s="43"/>
      <c r="H204" s="43"/>
      <c r="I204" s="43"/>
    </row>
    <row r="205" spans="1:9">
      <c r="A205" s="43"/>
      <c r="B205" s="43"/>
      <c r="C205" s="43"/>
      <c r="D205" s="43"/>
      <c r="E205" s="43"/>
      <c r="F205" s="43"/>
      <c r="G205" s="43"/>
      <c r="H205" s="43"/>
      <c r="I205" s="43"/>
    </row>
  </sheetData>
  <sheetProtection password="E072" sheet="1" objects="1" scenarios="1" selectLockedCel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02D3B"/>
  </sheetPr>
  <dimension ref="A1:L205"/>
  <sheetViews>
    <sheetView showGridLines="0" workbookViewId="0">
      <pane ySplit="5" topLeftCell="A6" activePane="bottomLeft" state="frozen"/>
      <selection pane="bottomLeft"/>
    </sheetView>
  </sheetViews>
  <sheetFormatPr defaultRowHeight="13.8"/>
  <cols>
    <col min="1" max="12" width="25" style="3" customWidth="1"/>
    <col min="13" max="16384" width="8.796875" style="3"/>
  </cols>
  <sheetData>
    <row r="1" spans="1:12">
      <c r="A1" s="2"/>
      <c r="B1" s="2"/>
      <c r="C1" s="2"/>
      <c r="D1" s="2"/>
      <c r="E1" s="2"/>
      <c r="F1" s="2"/>
      <c r="G1" s="2"/>
      <c r="H1" s="2"/>
      <c r="I1" s="2"/>
      <c r="J1" s="2"/>
      <c r="K1" s="2"/>
      <c r="L1" s="2"/>
    </row>
    <row r="2" spans="1:12" ht="31.95" customHeight="1">
      <c r="A2" s="37" t="s">
        <v>11</v>
      </c>
      <c r="B2" s="2"/>
      <c r="C2" s="2"/>
      <c r="D2" s="2"/>
      <c r="E2" s="2"/>
      <c r="F2" s="2"/>
      <c r="G2" s="2"/>
      <c r="H2" s="2"/>
      <c r="I2" s="2"/>
      <c r="J2" s="2"/>
      <c r="K2" s="2"/>
      <c r="L2" s="2"/>
    </row>
    <row r="3" spans="1:12">
      <c r="A3" s="2"/>
      <c r="B3" s="2"/>
      <c r="C3" s="2"/>
      <c r="D3" s="2"/>
      <c r="E3" s="2"/>
      <c r="F3" s="2"/>
      <c r="G3" s="2"/>
      <c r="H3" s="2"/>
      <c r="I3" s="2"/>
      <c r="J3" s="2"/>
      <c r="K3" s="2"/>
      <c r="L3" s="2"/>
    </row>
    <row r="4" spans="1:12">
      <c r="A4" s="2"/>
      <c r="B4" s="2"/>
      <c r="C4" s="2"/>
      <c r="D4" s="2"/>
      <c r="E4" s="2"/>
      <c r="F4" s="2"/>
      <c r="G4" s="2"/>
      <c r="H4" s="2"/>
      <c r="I4" s="2"/>
      <c r="J4" s="2"/>
      <c r="K4" s="2"/>
      <c r="L4" s="2"/>
    </row>
    <row r="5" spans="1:12" ht="37.950000000000003" customHeight="1">
      <c r="A5" s="39" t="s">
        <v>168</v>
      </c>
      <c r="B5" s="39" t="s">
        <v>169</v>
      </c>
      <c r="C5" s="39" t="s">
        <v>170</v>
      </c>
      <c r="D5" s="39" t="s">
        <v>171</v>
      </c>
      <c r="E5" s="39" t="s">
        <v>172</v>
      </c>
      <c r="F5" s="39" t="s">
        <v>173</v>
      </c>
      <c r="G5" s="39" t="s">
        <v>174</v>
      </c>
      <c r="H5" s="39" t="s">
        <v>175</v>
      </c>
      <c r="I5" s="39" t="s">
        <v>176</v>
      </c>
      <c r="J5" s="2"/>
      <c r="K5" s="2"/>
      <c r="L5" s="2"/>
    </row>
    <row r="6" spans="1:12">
      <c r="A6" s="42"/>
      <c r="B6" s="42"/>
      <c r="C6" s="42"/>
      <c r="D6" s="42"/>
      <c r="E6" s="42"/>
      <c r="F6" s="42"/>
      <c r="G6" s="42"/>
      <c r="H6" s="42"/>
      <c r="I6" s="42"/>
      <c r="J6" s="2"/>
      <c r="K6" s="2"/>
      <c r="L6" s="2"/>
    </row>
    <row r="7" spans="1:12">
      <c r="A7" s="42"/>
      <c r="B7" s="42"/>
      <c r="C7" s="42"/>
      <c r="D7" s="42"/>
      <c r="E7" s="42"/>
      <c r="F7" s="42"/>
      <c r="G7" s="42"/>
      <c r="H7" s="42"/>
      <c r="I7" s="42"/>
      <c r="J7" s="2"/>
      <c r="K7" s="2"/>
      <c r="L7" s="2"/>
    </row>
    <row r="8" spans="1:12">
      <c r="A8" s="42"/>
      <c r="B8" s="42"/>
      <c r="C8" s="42"/>
      <c r="D8" s="42"/>
      <c r="E8" s="42"/>
      <c r="F8" s="42"/>
      <c r="G8" s="42"/>
      <c r="H8" s="42"/>
      <c r="I8" s="42"/>
      <c r="J8" s="2"/>
      <c r="K8" s="2"/>
      <c r="L8" s="2"/>
    </row>
    <row r="9" spans="1:12">
      <c r="A9" s="42"/>
      <c r="B9" s="42"/>
      <c r="C9" s="42"/>
      <c r="D9" s="42"/>
      <c r="E9" s="42"/>
      <c r="F9" s="42"/>
      <c r="G9" s="42"/>
      <c r="H9" s="42"/>
      <c r="I9" s="42"/>
      <c r="J9" s="2"/>
      <c r="K9" s="2"/>
      <c r="L9" s="2"/>
    </row>
    <row r="10" spans="1:12">
      <c r="A10" s="42"/>
      <c r="B10" s="42"/>
      <c r="C10" s="42"/>
      <c r="D10" s="42"/>
      <c r="E10" s="42"/>
      <c r="F10" s="42"/>
      <c r="G10" s="42"/>
      <c r="H10" s="42"/>
      <c r="I10" s="42"/>
      <c r="J10" s="2"/>
      <c r="K10" s="2"/>
      <c r="L10" s="2"/>
    </row>
    <row r="11" spans="1:12">
      <c r="A11" s="42"/>
      <c r="B11" s="42"/>
      <c r="C11" s="42"/>
      <c r="D11" s="42"/>
      <c r="E11" s="42"/>
      <c r="F11" s="42"/>
      <c r="G11" s="42"/>
      <c r="H11" s="42"/>
      <c r="I11" s="42"/>
      <c r="J11" s="2"/>
      <c r="K11" s="2"/>
      <c r="L11" s="2"/>
    </row>
    <row r="12" spans="1:12">
      <c r="A12" s="42"/>
      <c r="B12" s="42"/>
      <c r="C12" s="42"/>
      <c r="D12" s="42"/>
      <c r="E12" s="42"/>
      <c r="F12" s="42"/>
      <c r="G12" s="42"/>
      <c r="H12" s="42"/>
      <c r="I12" s="42"/>
      <c r="J12" s="2"/>
      <c r="K12" s="2"/>
      <c r="L12" s="2"/>
    </row>
    <row r="13" spans="1:12">
      <c r="A13" s="42"/>
      <c r="B13" s="42"/>
      <c r="C13" s="42"/>
      <c r="D13" s="42"/>
      <c r="E13" s="42"/>
      <c r="F13" s="42"/>
      <c r="G13" s="42"/>
      <c r="H13" s="42"/>
      <c r="I13" s="42"/>
      <c r="J13" s="2"/>
      <c r="K13" s="2"/>
      <c r="L13" s="2"/>
    </row>
    <row r="14" spans="1:12">
      <c r="A14" s="42"/>
      <c r="B14" s="42"/>
      <c r="C14" s="42"/>
      <c r="D14" s="42"/>
      <c r="E14" s="42"/>
      <c r="F14" s="42"/>
      <c r="G14" s="42"/>
      <c r="H14" s="42"/>
      <c r="I14" s="42"/>
      <c r="J14" s="2"/>
      <c r="K14" s="2"/>
      <c r="L14" s="2"/>
    </row>
    <row r="15" spans="1:12">
      <c r="A15" s="42"/>
      <c r="B15" s="42"/>
      <c r="C15" s="42"/>
      <c r="D15" s="42"/>
      <c r="E15" s="42"/>
      <c r="F15" s="42"/>
      <c r="G15" s="42"/>
      <c r="H15" s="42"/>
      <c r="I15" s="42"/>
      <c r="J15" s="2"/>
      <c r="K15" s="2"/>
      <c r="L15" s="2"/>
    </row>
    <row r="16" spans="1:12">
      <c r="A16" s="42"/>
      <c r="B16" s="42"/>
      <c r="C16" s="42"/>
      <c r="D16" s="42"/>
      <c r="E16" s="42"/>
      <c r="F16" s="42"/>
      <c r="G16" s="42"/>
      <c r="H16" s="42"/>
      <c r="I16" s="42"/>
      <c r="J16" s="2"/>
      <c r="K16" s="2"/>
      <c r="L16" s="2"/>
    </row>
    <row r="17" spans="1:12">
      <c r="A17" s="42"/>
      <c r="B17" s="42"/>
      <c r="C17" s="42"/>
      <c r="D17" s="42"/>
      <c r="E17" s="42"/>
      <c r="F17" s="42"/>
      <c r="G17" s="42"/>
      <c r="H17" s="42"/>
      <c r="I17" s="42"/>
      <c r="J17" s="2"/>
      <c r="K17" s="2"/>
      <c r="L17" s="2"/>
    </row>
    <row r="18" spans="1:12">
      <c r="A18" s="42"/>
      <c r="B18" s="42"/>
      <c r="C18" s="42"/>
      <c r="D18" s="42"/>
      <c r="E18" s="42"/>
      <c r="F18" s="42"/>
      <c r="G18" s="42"/>
      <c r="H18" s="42"/>
      <c r="I18" s="42"/>
      <c r="J18" s="2"/>
      <c r="K18" s="2"/>
      <c r="L18" s="2"/>
    </row>
    <row r="19" spans="1:12">
      <c r="A19" s="42"/>
      <c r="B19" s="42"/>
      <c r="C19" s="42"/>
      <c r="D19" s="42"/>
      <c r="E19" s="42"/>
      <c r="F19" s="42"/>
      <c r="G19" s="42"/>
      <c r="H19" s="42"/>
      <c r="I19" s="42"/>
      <c r="J19" s="2"/>
      <c r="K19" s="2"/>
      <c r="L19" s="2"/>
    </row>
    <row r="20" spans="1:12">
      <c r="A20" s="42"/>
      <c r="B20" s="42"/>
      <c r="C20" s="42"/>
      <c r="D20" s="42"/>
      <c r="E20" s="42"/>
      <c r="F20" s="42"/>
      <c r="G20" s="42"/>
      <c r="H20" s="42"/>
      <c r="I20" s="42"/>
      <c r="J20" s="2"/>
      <c r="K20" s="2"/>
      <c r="L20" s="2"/>
    </row>
    <row r="21" spans="1:12">
      <c r="A21" s="42"/>
      <c r="B21" s="42"/>
      <c r="C21" s="42"/>
      <c r="D21" s="42"/>
      <c r="E21" s="42"/>
      <c r="F21" s="42"/>
      <c r="G21" s="42"/>
      <c r="H21" s="42"/>
      <c r="I21" s="42"/>
      <c r="J21" s="2"/>
      <c r="K21" s="2"/>
      <c r="L21" s="2"/>
    </row>
    <row r="22" spans="1:12">
      <c r="A22" s="42"/>
      <c r="B22" s="42"/>
      <c r="C22" s="42"/>
      <c r="D22" s="42"/>
      <c r="E22" s="42"/>
      <c r="F22" s="42"/>
      <c r="G22" s="42"/>
      <c r="H22" s="42"/>
      <c r="I22" s="42"/>
      <c r="J22" s="2"/>
      <c r="K22" s="2"/>
      <c r="L22" s="2"/>
    </row>
    <row r="23" spans="1:12">
      <c r="A23" s="42"/>
      <c r="B23" s="42"/>
      <c r="C23" s="42"/>
      <c r="D23" s="42"/>
      <c r="E23" s="42"/>
      <c r="F23" s="42"/>
      <c r="G23" s="42"/>
      <c r="H23" s="42"/>
      <c r="I23" s="42"/>
      <c r="J23" s="2"/>
      <c r="K23" s="2"/>
      <c r="L23" s="2"/>
    </row>
    <row r="24" spans="1:12">
      <c r="A24" s="42"/>
      <c r="B24" s="42"/>
      <c r="C24" s="42"/>
      <c r="D24" s="42"/>
      <c r="E24" s="42"/>
      <c r="F24" s="42"/>
      <c r="G24" s="42"/>
      <c r="H24" s="42"/>
      <c r="I24" s="42"/>
      <c r="J24" s="2"/>
      <c r="K24" s="2"/>
      <c r="L24" s="2"/>
    </row>
    <row r="25" spans="1:12">
      <c r="A25" s="42"/>
      <c r="B25" s="42"/>
      <c r="C25" s="42"/>
      <c r="D25" s="42"/>
      <c r="E25" s="42"/>
      <c r="F25" s="42"/>
      <c r="G25" s="42"/>
      <c r="H25" s="42"/>
      <c r="I25" s="42"/>
      <c r="J25" s="2"/>
      <c r="K25" s="2"/>
      <c r="L25" s="2"/>
    </row>
    <row r="26" spans="1:12">
      <c r="A26" s="42"/>
      <c r="B26" s="42"/>
      <c r="C26" s="42"/>
      <c r="D26" s="42"/>
      <c r="E26" s="42"/>
      <c r="F26" s="42"/>
      <c r="G26" s="42"/>
      <c r="H26" s="42"/>
      <c r="I26" s="42"/>
      <c r="J26" s="2"/>
      <c r="K26" s="2"/>
      <c r="L26" s="2"/>
    </row>
    <row r="27" spans="1:12">
      <c r="A27" s="42"/>
      <c r="B27" s="42"/>
      <c r="C27" s="42"/>
      <c r="D27" s="42"/>
      <c r="E27" s="42"/>
      <c r="F27" s="42"/>
      <c r="G27" s="42"/>
      <c r="H27" s="42"/>
      <c r="I27" s="42"/>
      <c r="J27" s="2"/>
      <c r="K27" s="2"/>
      <c r="L27" s="2"/>
    </row>
    <row r="28" spans="1:12">
      <c r="A28" s="42"/>
      <c r="B28" s="42"/>
      <c r="C28" s="42"/>
      <c r="D28" s="42"/>
      <c r="E28" s="42"/>
      <c r="F28" s="42"/>
      <c r="G28" s="42"/>
      <c r="H28" s="42"/>
      <c r="I28" s="42"/>
      <c r="J28" s="2"/>
      <c r="K28" s="2"/>
      <c r="L28" s="2"/>
    </row>
    <row r="29" spans="1:12">
      <c r="A29" s="42"/>
      <c r="B29" s="42"/>
      <c r="C29" s="42"/>
      <c r="D29" s="42"/>
      <c r="E29" s="42"/>
      <c r="F29" s="42"/>
      <c r="G29" s="42"/>
      <c r="H29" s="42"/>
      <c r="I29" s="42"/>
      <c r="J29" s="2"/>
      <c r="K29" s="2"/>
      <c r="L29" s="2"/>
    </row>
    <row r="30" spans="1:12">
      <c r="A30" s="42"/>
      <c r="B30" s="42"/>
      <c r="C30" s="42"/>
      <c r="D30" s="42"/>
      <c r="E30" s="42"/>
      <c r="F30" s="42"/>
      <c r="G30" s="42"/>
      <c r="H30" s="42"/>
      <c r="I30" s="42"/>
      <c r="J30" s="2"/>
      <c r="K30" s="2"/>
      <c r="L30" s="2"/>
    </row>
    <row r="31" spans="1:12">
      <c r="A31" s="42"/>
      <c r="B31" s="42"/>
      <c r="C31" s="42"/>
      <c r="D31" s="42"/>
      <c r="E31" s="42"/>
      <c r="F31" s="42"/>
      <c r="G31" s="42"/>
      <c r="H31" s="42"/>
      <c r="I31" s="42"/>
      <c r="J31" s="2"/>
      <c r="K31" s="2"/>
      <c r="L31" s="2"/>
    </row>
    <row r="32" spans="1:12">
      <c r="A32" s="42"/>
      <c r="B32" s="42"/>
      <c r="C32" s="42"/>
      <c r="D32" s="42"/>
      <c r="E32" s="42"/>
      <c r="F32" s="42"/>
      <c r="G32" s="42"/>
      <c r="H32" s="42"/>
      <c r="I32" s="42"/>
      <c r="J32" s="2"/>
      <c r="K32" s="2"/>
      <c r="L32" s="2"/>
    </row>
    <row r="33" spans="1:12">
      <c r="A33" s="42"/>
      <c r="B33" s="42"/>
      <c r="C33" s="42"/>
      <c r="D33" s="42"/>
      <c r="E33" s="42"/>
      <c r="F33" s="42"/>
      <c r="G33" s="42"/>
      <c r="H33" s="42"/>
      <c r="I33" s="42"/>
      <c r="J33" s="2"/>
      <c r="K33" s="2"/>
      <c r="L33" s="2"/>
    </row>
    <row r="34" spans="1:12">
      <c r="A34" s="42"/>
      <c r="B34" s="42"/>
      <c r="C34" s="42"/>
      <c r="D34" s="42"/>
      <c r="E34" s="42"/>
      <c r="F34" s="42"/>
      <c r="G34" s="42"/>
      <c r="H34" s="42"/>
      <c r="I34" s="42"/>
      <c r="J34" s="2"/>
      <c r="K34" s="2"/>
      <c r="L34" s="2"/>
    </row>
    <row r="35" spans="1:12">
      <c r="A35" s="42"/>
      <c r="B35" s="42"/>
      <c r="C35" s="42"/>
      <c r="D35" s="42"/>
      <c r="E35" s="42"/>
      <c r="F35" s="42"/>
      <c r="G35" s="42"/>
      <c r="H35" s="42"/>
      <c r="I35" s="42"/>
      <c r="J35" s="2"/>
      <c r="K35" s="2"/>
      <c r="L35" s="2"/>
    </row>
    <row r="36" spans="1:12">
      <c r="A36" s="42"/>
      <c r="B36" s="42"/>
      <c r="C36" s="42"/>
      <c r="D36" s="42"/>
      <c r="E36" s="42"/>
      <c r="F36" s="42"/>
      <c r="G36" s="42"/>
      <c r="H36" s="42"/>
      <c r="I36" s="42"/>
      <c r="J36" s="2"/>
      <c r="K36" s="2"/>
      <c r="L36" s="2"/>
    </row>
    <row r="37" spans="1:12">
      <c r="A37" s="42"/>
      <c r="B37" s="42"/>
      <c r="C37" s="42"/>
      <c r="D37" s="42"/>
      <c r="E37" s="42"/>
      <c r="F37" s="42"/>
      <c r="G37" s="42"/>
      <c r="H37" s="42"/>
      <c r="I37" s="42"/>
      <c r="J37" s="2"/>
      <c r="K37" s="2"/>
      <c r="L37" s="2"/>
    </row>
    <row r="38" spans="1:12">
      <c r="A38" s="42"/>
      <c r="B38" s="42"/>
      <c r="C38" s="42"/>
      <c r="D38" s="42"/>
      <c r="E38" s="42"/>
      <c r="F38" s="42"/>
      <c r="G38" s="42"/>
      <c r="H38" s="42"/>
      <c r="I38" s="42"/>
      <c r="J38" s="2"/>
      <c r="K38" s="2"/>
      <c r="L38" s="2"/>
    </row>
    <row r="39" spans="1:12">
      <c r="A39" s="42"/>
      <c r="B39" s="42"/>
      <c r="C39" s="42"/>
      <c r="D39" s="42"/>
      <c r="E39" s="42"/>
      <c r="F39" s="42"/>
      <c r="G39" s="42"/>
      <c r="H39" s="42"/>
      <c r="I39" s="42"/>
      <c r="J39" s="2"/>
      <c r="K39" s="2"/>
      <c r="L39" s="2"/>
    </row>
    <row r="40" spans="1:12">
      <c r="A40" s="42"/>
      <c r="B40" s="42"/>
      <c r="C40" s="42"/>
      <c r="D40" s="42"/>
      <c r="E40" s="42"/>
      <c r="F40" s="42"/>
      <c r="G40" s="42"/>
      <c r="H40" s="42"/>
      <c r="I40" s="42"/>
      <c r="J40" s="2"/>
      <c r="K40" s="2"/>
      <c r="L40" s="2"/>
    </row>
    <row r="41" spans="1:12">
      <c r="A41" s="43"/>
      <c r="B41" s="43"/>
      <c r="C41" s="43"/>
      <c r="D41" s="43"/>
      <c r="E41" s="43"/>
      <c r="F41" s="43"/>
      <c r="G41" s="43"/>
      <c r="H41" s="43"/>
      <c r="I41" s="43"/>
    </row>
    <row r="42" spans="1:12">
      <c r="A42" s="43"/>
      <c r="B42" s="43"/>
      <c r="C42" s="43"/>
      <c r="D42" s="43"/>
      <c r="E42" s="43"/>
      <c r="F42" s="43"/>
      <c r="G42" s="43"/>
      <c r="H42" s="43"/>
      <c r="I42" s="43"/>
    </row>
    <row r="43" spans="1:12">
      <c r="A43" s="43"/>
      <c r="B43" s="43"/>
      <c r="C43" s="43"/>
      <c r="D43" s="43"/>
      <c r="E43" s="43"/>
      <c r="F43" s="43"/>
      <c r="G43" s="43"/>
      <c r="H43" s="43"/>
      <c r="I43" s="43"/>
    </row>
    <row r="44" spans="1:12">
      <c r="A44" s="43"/>
      <c r="B44" s="43"/>
      <c r="C44" s="43"/>
      <c r="D44" s="43"/>
      <c r="E44" s="43"/>
      <c r="F44" s="43"/>
      <c r="G44" s="43"/>
      <c r="H44" s="43"/>
      <c r="I44" s="43"/>
    </row>
    <row r="45" spans="1:12">
      <c r="A45" s="43"/>
      <c r="B45" s="43"/>
      <c r="C45" s="43"/>
      <c r="D45" s="43"/>
      <c r="E45" s="43"/>
      <c r="F45" s="43"/>
      <c r="G45" s="43"/>
      <c r="H45" s="43"/>
      <c r="I45" s="43"/>
    </row>
    <row r="46" spans="1:12">
      <c r="A46" s="43"/>
      <c r="B46" s="43"/>
      <c r="C46" s="43"/>
      <c r="D46" s="43"/>
      <c r="E46" s="43"/>
      <c r="F46" s="43"/>
      <c r="G46" s="43"/>
      <c r="H46" s="43"/>
      <c r="I46" s="43"/>
    </row>
    <row r="47" spans="1:12">
      <c r="A47" s="43"/>
      <c r="B47" s="43"/>
      <c r="C47" s="43"/>
      <c r="D47" s="43"/>
      <c r="E47" s="43"/>
      <c r="F47" s="43"/>
      <c r="G47" s="43"/>
      <c r="H47" s="43"/>
      <c r="I47" s="43"/>
    </row>
    <row r="48" spans="1:12">
      <c r="A48" s="43"/>
      <c r="B48" s="43"/>
      <c r="C48" s="43"/>
      <c r="D48" s="43"/>
      <c r="E48" s="43"/>
      <c r="F48" s="43"/>
      <c r="G48" s="43"/>
      <c r="H48" s="43"/>
      <c r="I48" s="43"/>
    </row>
    <row r="49" spans="1:9">
      <c r="A49" s="43"/>
      <c r="B49" s="43"/>
      <c r="C49" s="43"/>
      <c r="D49" s="43"/>
      <c r="E49" s="43"/>
      <c r="F49" s="43"/>
      <c r="G49" s="43"/>
      <c r="H49" s="43"/>
      <c r="I49" s="43"/>
    </row>
    <row r="50" spans="1:9">
      <c r="A50" s="43"/>
      <c r="B50" s="43"/>
      <c r="C50" s="43"/>
      <c r="D50" s="43"/>
      <c r="E50" s="43"/>
      <c r="F50" s="43"/>
      <c r="G50" s="43"/>
      <c r="H50" s="43"/>
      <c r="I50" s="43"/>
    </row>
    <row r="51" spans="1:9">
      <c r="A51" s="43"/>
      <c r="B51" s="43"/>
      <c r="C51" s="43"/>
      <c r="D51" s="43"/>
      <c r="E51" s="43"/>
      <c r="F51" s="43"/>
      <c r="G51" s="43"/>
      <c r="H51" s="43"/>
      <c r="I51" s="43"/>
    </row>
    <row r="52" spans="1:9">
      <c r="A52" s="43"/>
      <c r="B52" s="43"/>
      <c r="C52" s="43"/>
      <c r="D52" s="43"/>
      <c r="E52" s="43"/>
      <c r="F52" s="43"/>
      <c r="G52" s="43"/>
      <c r="H52" s="43"/>
      <c r="I52" s="43"/>
    </row>
    <row r="53" spans="1:9">
      <c r="A53" s="43"/>
      <c r="B53" s="43"/>
      <c r="C53" s="43"/>
      <c r="D53" s="43"/>
      <c r="E53" s="43"/>
      <c r="F53" s="43"/>
      <c r="G53" s="43"/>
      <c r="H53" s="43"/>
      <c r="I53" s="43"/>
    </row>
    <row r="54" spans="1:9">
      <c r="A54" s="43"/>
      <c r="B54" s="43"/>
      <c r="C54" s="43"/>
      <c r="D54" s="43"/>
      <c r="E54" s="43"/>
      <c r="F54" s="43"/>
      <c r="G54" s="43"/>
      <c r="H54" s="43"/>
      <c r="I54" s="43"/>
    </row>
    <row r="55" spans="1:9">
      <c r="A55" s="43"/>
      <c r="B55" s="43"/>
      <c r="C55" s="43"/>
      <c r="D55" s="43"/>
      <c r="E55" s="43"/>
      <c r="F55" s="43"/>
      <c r="G55" s="43"/>
      <c r="H55" s="43"/>
      <c r="I55" s="43"/>
    </row>
    <row r="56" spans="1:9">
      <c r="A56" s="43"/>
      <c r="B56" s="43"/>
      <c r="C56" s="43"/>
      <c r="D56" s="43"/>
      <c r="E56" s="43"/>
      <c r="F56" s="43"/>
      <c r="G56" s="43"/>
      <c r="H56" s="43"/>
      <c r="I56" s="43"/>
    </row>
    <row r="57" spans="1:9">
      <c r="A57" s="43"/>
      <c r="B57" s="43"/>
      <c r="C57" s="43"/>
      <c r="D57" s="43"/>
      <c r="E57" s="43"/>
      <c r="F57" s="43"/>
      <c r="G57" s="43"/>
      <c r="H57" s="43"/>
      <c r="I57" s="43"/>
    </row>
    <row r="58" spans="1:9">
      <c r="A58" s="43"/>
      <c r="B58" s="43"/>
      <c r="C58" s="43"/>
      <c r="D58" s="43"/>
      <c r="E58" s="43"/>
      <c r="F58" s="43"/>
      <c r="G58" s="43"/>
      <c r="H58" s="43"/>
      <c r="I58" s="43"/>
    </row>
    <row r="59" spans="1:9">
      <c r="A59" s="43"/>
      <c r="B59" s="43"/>
      <c r="C59" s="43"/>
      <c r="D59" s="43"/>
      <c r="E59" s="43"/>
      <c r="F59" s="43"/>
      <c r="G59" s="43"/>
      <c r="H59" s="43"/>
      <c r="I59" s="43"/>
    </row>
    <row r="60" spans="1:9">
      <c r="A60" s="43"/>
      <c r="B60" s="43"/>
      <c r="C60" s="43"/>
      <c r="D60" s="43"/>
      <c r="E60" s="43"/>
      <c r="F60" s="43"/>
      <c r="G60" s="43"/>
      <c r="H60" s="43"/>
      <c r="I60" s="43"/>
    </row>
    <row r="61" spans="1:9">
      <c r="A61" s="43"/>
      <c r="B61" s="43"/>
      <c r="C61" s="43"/>
      <c r="D61" s="43"/>
      <c r="E61" s="43"/>
      <c r="F61" s="43"/>
      <c r="G61" s="43"/>
      <c r="H61" s="43"/>
      <c r="I61" s="43"/>
    </row>
    <row r="62" spans="1:9">
      <c r="A62" s="43"/>
      <c r="B62" s="43"/>
      <c r="C62" s="43"/>
      <c r="D62" s="43"/>
      <c r="E62" s="43"/>
      <c r="F62" s="43"/>
      <c r="G62" s="43"/>
      <c r="H62" s="43"/>
      <c r="I62" s="43"/>
    </row>
    <row r="63" spans="1:9">
      <c r="A63" s="43"/>
      <c r="B63" s="43"/>
      <c r="C63" s="43"/>
      <c r="D63" s="43"/>
      <c r="E63" s="43"/>
      <c r="F63" s="43"/>
      <c r="G63" s="43"/>
      <c r="H63" s="43"/>
      <c r="I63" s="43"/>
    </row>
    <row r="64" spans="1:9">
      <c r="A64" s="43"/>
      <c r="B64" s="43"/>
      <c r="C64" s="43"/>
      <c r="D64" s="43"/>
      <c r="E64" s="43"/>
      <c r="F64" s="43"/>
      <c r="G64" s="43"/>
      <c r="H64" s="43"/>
      <c r="I64" s="43"/>
    </row>
    <row r="65" spans="1:9">
      <c r="A65" s="43"/>
      <c r="B65" s="43"/>
      <c r="C65" s="43"/>
      <c r="D65" s="43"/>
      <c r="E65" s="43"/>
      <c r="F65" s="43"/>
      <c r="G65" s="43"/>
      <c r="H65" s="43"/>
      <c r="I65" s="43"/>
    </row>
    <row r="66" spans="1:9">
      <c r="A66" s="43"/>
      <c r="B66" s="43"/>
      <c r="C66" s="43"/>
      <c r="D66" s="43"/>
      <c r="E66" s="43"/>
      <c r="F66" s="43"/>
      <c r="G66" s="43"/>
      <c r="H66" s="43"/>
      <c r="I66" s="43"/>
    </row>
    <row r="67" spans="1:9">
      <c r="A67" s="43"/>
      <c r="B67" s="43"/>
      <c r="C67" s="43"/>
      <c r="D67" s="43"/>
      <c r="E67" s="43"/>
      <c r="F67" s="43"/>
      <c r="G67" s="43"/>
      <c r="H67" s="43"/>
      <c r="I67" s="43"/>
    </row>
    <row r="68" spans="1:9">
      <c r="A68" s="43"/>
      <c r="B68" s="43"/>
      <c r="C68" s="43"/>
      <c r="D68" s="43"/>
      <c r="E68" s="43"/>
      <c r="F68" s="43"/>
      <c r="G68" s="43"/>
      <c r="H68" s="43"/>
      <c r="I68" s="43"/>
    </row>
    <row r="69" spans="1:9">
      <c r="A69" s="43"/>
      <c r="B69" s="43"/>
      <c r="C69" s="43"/>
      <c r="D69" s="43"/>
      <c r="E69" s="43"/>
      <c r="F69" s="43"/>
      <c r="G69" s="43"/>
      <c r="H69" s="43"/>
      <c r="I69" s="43"/>
    </row>
    <row r="70" spans="1:9">
      <c r="A70" s="43"/>
      <c r="B70" s="43"/>
      <c r="C70" s="43"/>
      <c r="D70" s="43"/>
      <c r="E70" s="43"/>
      <c r="F70" s="43"/>
      <c r="G70" s="43"/>
      <c r="H70" s="43"/>
      <c r="I70" s="43"/>
    </row>
    <row r="71" spans="1:9">
      <c r="A71" s="43"/>
      <c r="B71" s="43"/>
      <c r="C71" s="43"/>
      <c r="D71" s="43"/>
      <c r="E71" s="43"/>
      <c r="F71" s="43"/>
      <c r="G71" s="43"/>
      <c r="H71" s="43"/>
      <c r="I71" s="43"/>
    </row>
    <row r="72" spans="1:9">
      <c r="A72" s="43"/>
      <c r="B72" s="43"/>
      <c r="C72" s="43"/>
      <c r="D72" s="43"/>
      <c r="E72" s="43"/>
      <c r="F72" s="43"/>
      <c r="G72" s="43"/>
      <c r="H72" s="43"/>
      <c r="I72" s="43"/>
    </row>
    <row r="73" spans="1:9">
      <c r="A73" s="43"/>
      <c r="B73" s="43"/>
      <c r="C73" s="43"/>
      <c r="D73" s="43"/>
      <c r="E73" s="43"/>
      <c r="F73" s="43"/>
      <c r="G73" s="43"/>
      <c r="H73" s="43"/>
      <c r="I73" s="43"/>
    </row>
    <row r="74" spans="1:9">
      <c r="A74" s="43"/>
      <c r="B74" s="43"/>
      <c r="C74" s="43"/>
      <c r="D74" s="43"/>
      <c r="E74" s="43"/>
      <c r="F74" s="43"/>
      <c r="G74" s="43"/>
      <c r="H74" s="43"/>
      <c r="I74" s="43"/>
    </row>
    <row r="75" spans="1:9">
      <c r="A75" s="43"/>
      <c r="B75" s="43"/>
      <c r="C75" s="43"/>
      <c r="D75" s="43"/>
      <c r="E75" s="43"/>
      <c r="F75" s="43"/>
      <c r="G75" s="43"/>
      <c r="H75" s="43"/>
      <c r="I75" s="43"/>
    </row>
    <row r="76" spans="1:9">
      <c r="A76" s="43"/>
      <c r="B76" s="43"/>
      <c r="C76" s="43"/>
      <c r="D76" s="43"/>
      <c r="E76" s="43"/>
      <c r="F76" s="43"/>
      <c r="G76" s="43"/>
      <c r="H76" s="43"/>
      <c r="I76" s="43"/>
    </row>
    <row r="77" spans="1:9">
      <c r="A77" s="43"/>
      <c r="B77" s="43"/>
      <c r="C77" s="43"/>
      <c r="D77" s="43"/>
      <c r="E77" s="43"/>
      <c r="F77" s="43"/>
      <c r="G77" s="43"/>
      <c r="H77" s="43"/>
      <c r="I77" s="43"/>
    </row>
    <row r="78" spans="1:9">
      <c r="A78" s="43"/>
      <c r="B78" s="43"/>
      <c r="C78" s="43"/>
      <c r="D78" s="43"/>
      <c r="E78" s="43"/>
      <c r="F78" s="43"/>
      <c r="G78" s="43"/>
      <c r="H78" s="43"/>
      <c r="I78" s="43"/>
    </row>
    <row r="79" spans="1:9">
      <c r="A79" s="43"/>
      <c r="B79" s="43"/>
      <c r="C79" s="43"/>
      <c r="D79" s="43"/>
      <c r="E79" s="43"/>
      <c r="F79" s="43"/>
      <c r="G79" s="43"/>
      <c r="H79" s="43"/>
      <c r="I79" s="43"/>
    </row>
    <row r="80" spans="1:9">
      <c r="A80" s="43"/>
      <c r="B80" s="43"/>
      <c r="C80" s="43"/>
      <c r="D80" s="43"/>
      <c r="E80" s="43"/>
      <c r="F80" s="43"/>
      <c r="G80" s="43"/>
      <c r="H80" s="43"/>
      <c r="I80" s="43"/>
    </row>
    <row r="81" spans="1:9">
      <c r="A81" s="43"/>
      <c r="B81" s="43"/>
      <c r="C81" s="43"/>
      <c r="D81" s="43"/>
      <c r="E81" s="43"/>
      <c r="F81" s="43"/>
      <c r="G81" s="43"/>
      <c r="H81" s="43"/>
      <c r="I81" s="43"/>
    </row>
    <row r="82" spans="1:9">
      <c r="A82" s="43"/>
      <c r="B82" s="43"/>
      <c r="C82" s="43"/>
      <c r="D82" s="43"/>
      <c r="E82" s="43"/>
      <c r="F82" s="43"/>
      <c r="G82" s="43"/>
      <c r="H82" s="43"/>
      <c r="I82" s="43"/>
    </row>
    <row r="83" spans="1:9">
      <c r="A83" s="43"/>
      <c r="B83" s="43"/>
      <c r="C83" s="43"/>
      <c r="D83" s="43"/>
      <c r="E83" s="43"/>
      <c r="F83" s="43"/>
      <c r="G83" s="43"/>
      <c r="H83" s="43"/>
      <c r="I83" s="43"/>
    </row>
    <row r="84" spans="1:9">
      <c r="A84" s="43"/>
      <c r="B84" s="43"/>
      <c r="C84" s="43"/>
      <c r="D84" s="43"/>
      <c r="E84" s="43"/>
      <c r="F84" s="43"/>
      <c r="G84" s="43"/>
      <c r="H84" s="43"/>
      <c r="I84" s="43"/>
    </row>
    <row r="85" spans="1:9">
      <c r="A85" s="43"/>
      <c r="B85" s="43"/>
      <c r="C85" s="43"/>
      <c r="D85" s="43"/>
      <c r="E85" s="43"/>
      <c r="F85" s="43"/>
      <c r="G85" s="43"/>
      <c r="H85" s="43"/>
      <c r="I85" s="43"/>
    </row>
    <row r="86" spans="1:9">
      <c r="A86" s="43"/>
      <c r="B86" s="43"/>
      <c r="C86" s="43"/>
      <c r="D86" s="43"/>
      <c r="E86" s="43"/>
      <c r="F86" s="43"/>
      <c r="G86" s="43"/>
      <c r="H86" s="43"/>
      <c r="I86" s="43"/>
    </row>
    <row r="87" spans="1:9">
      <c r="A87" s="43"/>
      <c r="B87" s="43"/>
      <c r="C87" s="43"/>
      <c r="D87" s="43"/>
      <c r="E87" s="43"/>
      <c r="F87" s="43"/>
      <c r="G87" s="43"/>
      <c r="H87" s="43"/>
      <c r="I87" s="43"/>
    </row>
    <row r="88" spans="1:9">
      <c r="A88" s="43"/>
      <c r="B88" s="43"/>
      <c r="C88" s="43"/>
      <c r="D88" s="43"/>
      <c r="E88" s="43"/>
      <c r="F88" s="43"/>
      <c r="G88" s="43"/>
      <c r="H88" s="43"/>
      <c r="I88" s="43"/>
    </row>
    <row r="89" spans="1:9">
      <c r="A89" s="43"/>
      <c r="B89" s="43"/>
      <c r="C89" s="43"/>
      <c r="D89" s="43"/>
      <c r="E89" s="43"/>
      <c r="F89" s="43"/>
      <c r="G89" s="43"/>
      <c r="H89" s="43"/>
      <c r="I89" s="43"/>
    </row>
    <row r="90" spans="1:9">
      <c r="A90" s="43"/>
      <c r="B90" s="43"/>
      <c r="C90" s="43"/>
      <c r="D90" s="43"/>
      <c r="E90" s="43"/>
      <c r="F90" s="43"/>
      <c r="G90" s="43"/>
      <c r="H90" s="43"/>
      <c r="I90" s="43"/>
    </row>
    <row r="91" spans="1:9">
      <c r="A91" s="43"/>
      <c r="B91" s="43"/>
      <c r="C91" s="43"/>
      <c r="D91" s="43"/>
      <c r="E91" s="43"/>
      <c r="F91" s="43"/>
      <c r="G91" s="43"/>
      <c r="H91" s="43"/>
      <c r="I91" s="43"/>
    </row>
    <row r="92" spans="1:9">
      <c r="A92" s="43"/>
      <c r="B92" s="43"/>
      <c r="C92" s="43"/>
      <c r="D92" s="43"/>
      <c r="E92" s="43"/>
      <c r="F92" s="43"/>
      <c r="G92" s="43"/>
      <c r="H92" s="43"/>
      <c r="I92" s="43"/>
    </row>
    <row r="93" spans="1:9">
      <c r="A93" s="43"/>
      <c r="B93" s="43"/>
      <c r="C93" s="43"/>
      <c r="D93" s="43"/>
      <c r="E93" s="43"/>
      <c r="F93" s="43"/>
      <c r="G93" s="43"/>
      <c r="H93" s="43"/>
      <c r="I93" s="43"/>
    </row>
    <row r="94" spans="1:9">
      <c r="A94" s="43"/>
      <c r="B94" s="43"/>
      <c r="C94" s="43"/>
      <c r="D94" s="43"/>
      <c r="E94" s="43"/>
      <c r="F94" s="43"/>
      <c r="G94" s="43"/>
      <c r="H94" s="43"/>
      <c r="I94" s="43"/>
    </row>
    <row r="95" spans="1:9">
      <c r="A95" s="43"/>
      <c r="B95" s="43"/>
      <c r="C95" s="43"/>
      <c r="D95" s="43"/>
      <c r="E95" s="43"/>
      <c r="F95" s="43"/>
      <c r="G95" s="43"/>
      <c r="H95" s="43"/>
      <c r="I95" s="43"/>
    </row>
    <row r="96" spans="1:9">
      <c r="A96" s="43"/>
      <c r="B96" s="43"/>
      <c r="C96" s="43"/>
      <c r="D96" s="43"/>
      <c r="E96" s="43"/>
      <c r="F96" s="43"/>
      <c r="G96" s="43"/>
      <c r="H96" s="43"/>
      <c r="I96" s="43"/>
    </row>
    <row r="97" spans="1:9">
      <c r="A97" s="43"/>
      <c r="B97" s="43"/>
      <c r="C97" s="43"/>
      <c r="D97" s="43"/>
      <c r="E97" s="43"/>
      <c r="F97" s="43"/>
      <c r="G97" s="43"/>
      <c r="H97" s="43"/>
      <c r="I97" s="43"/>
    </row>
    <row r="98" spans="1:9">
      <c r="A98" s="43"/>
      <c r="B98" s="43"/>
      <c r="C98" s="43"/>
      <c r="D98" s="43"/>
      <c r="E98" s="43"/>
      <c r="F98" s="43"/>
      <c r="G98" s="43"/>
      <c r="H98" s="43"/>
      <c r="I98" s="43"/>
    </row>
    <row r="99" spans="1:9">
      <c r="A99" s="43"/>
      <c r="B99" s="43"/>
      <c r="C99" s="43"/>
      <c r="D99" s="43"/>
      <c r="E99" s="43"/>
      <c r="F99" s="43"/>
      <c r="G99" s="43"/>
      <c r="H99" s="43"/>
      <c r="I99" s="43"/>
    </row>
    <row r="100" spans="1:9">
      <c r="A100" s="43"/>
      <c r="B100" s="43"/>
      <c r="C100" s="43"/>
      <c r="D100" s="43"/>
      <c r="E100" s="43"/>
      <c r="F100" s="43"/>
      <c r="G100" s="43"/>
      <c r="H100" s="43"/>
      <c r="I100" s="43"/>
    </row>
    <row r="101" spans="1:9">
      <c r="A101" s="43"/>
      <c r="B101" s="43"/>
      <c r="C101" s="43"/>
      <c r="D101" s="43"/>
      <c r="E101" s="43"/>
      <c r="F101" s="43"/>
      <c r="G101" s="43"/>
      <c r="H101" s="43"/>
      <c r="I101" s="43"/>
    </row>
    <row r="102" spans="1:9">
      <c r="A102" s="43"/>
      <c r="B102" s="43"/>
      <c r="C102" s="43"/>
      <c r="D102" s="43"/>
      <c r="E102" s="43"/>
      <c r="F102" s="43"/>
      <c r="G102" s="43"/>
      <c r="H102" s="43"/>
      <c r="I102" s="43"/>
    </row>
    <row r="103" spans="1:9">
      <c r="A103" s="43"/>
      <c r="B103" s="43"/>
      <c r="C103" s="43"/>
      <c r="D103" s="43"/>
      <c r="E103" s="43"/>
      <c r="F103" s="43"/>
      <c r="G103" s="43"/>
      <c r="H103" s="43"/>
      <c r="I103" s="43"/>
    </row>
    <row r="104" spans="1:9">
      <c r="A104" s="43"/>
      <c r="B104" s="43"/>
      <c r="C104" s="43"/>
      <c r="D104" s="43"/>
      <c r="E104" s="43"/>
      <c r="F104" s="43"/>
      <c r="G104" s="43"/>
      <c r="H104" s="43"/>
      <c r="I104" s="43"/>
    </row>
    <row r="105" spans="1:9">
      <c r="A105" s="43"/>
      <c r="B105" s="43"/>
      <c r="C105" s="43"/>
      <c r="D105" s="43"/>
      <c r="E105" s="43"/>
      <c r="F105" s="43"/>
      <c r="G105" s="43"/>
      <c r="H105" s="43"/>
      <c r="I105" s="43"/>
    </row>
    <row r="106" spans="1:9">
      <c r="A106" s="43"/>
      <c r="B106" s="43"/>
      <c r="C106" s="43"/>
      <c r="D106" s="43"/>
      <c r="E106" s="43"/>
      <c r="F106" s="43"/>
      <c r="G106" s="43"/>
      <c r="H106" s="43"/>
      <c r="I106" s="43"/>
    </row>
    <row r="107" spans="1:9">
      <c r="A107" s="43"/>
      <c r="B107" s="43"/>
      <c r="C107" s="43"/>
      <c r="D107" s="43"/>
      <c r="E107" s="43"/>
      <c r="F107" s="43"/>
      <c r="G107" s="43"/>
      <c r="H107" s="43"/>
      <c r="I107" s="43"/>
    </row>
    <row r="108" spans="1:9">
      <c r="A108" s="43"/>
      <c r="B108" s="43"/>
      <c r="C108" s="43"/>
      <c r="D108" s="43"/>
      <c r="E108" s="43"/>
      <c r="F108" s="43"/>
      <c r="G108" s="43"/>
      <c r="H108" s="43"/>
      <c r="I108" s="43"/>
    </row>
    <row r="109" spans="1:9">
      <c r="A109" s="43"/>
      <c r="B109" s="43"/>
      <c r="C109" s="43"/>
      <c r="D109" s="43"/>
      <c r="E109" s="43"/>
      <c r="F109" s="43"/>
      <c r="G109" s="43"/>
      <c r="H109" s="43"/>
      <c r="I109" s="43"/>
    </row>
    <row r="110" spans="1:9">
      <c r="A110" s="43"/>
      <c r="B110" s="43"/>
      <c r="C110" s="43"/>
      <c r="D110" s="43"/>
      <c r="E110" s="43"/>
      <c r="F110" s="43"/>
      <c r="G110" s="43"/>
      <c r="H110" s="43"/>
      <c r="I110" s="43"/>
    </row>
    <row r="111" spans="1:9">
      <c r="A111" s="43"/>
      <c r="B111" s="43"/>
      <c r="C111" s="43"/>
      <c r="D111" s="43"/>
      <c r="E111" s="43"/>
      <c r="F111" s="43"/>
      <c r="G111" s="43"/>
      <c r="H111" s="43"/>
      <c r="I111" s="43"/>
    </row>
    <row r="112" spans="1:9">
      <c r="A112" s="43"/>
      <c r="B112" s="43"/>
      <c r="C112" s="43"/>
      <c r="D112" s="43"/>
      <c r="E112" s="43"/>
      <c r="F112" s="43"/>
      <c r="G112" s="43"/>
      <c r="H112" s="43"/>
      <c r="I112" s="43"/>
    </row>
    <row r="113" spans="1:9">
      <c r="A113" s="43"/>
      <c r="B113" s="43"/>
      <c r="C113" s="43"/>
      <c r="D113" s="43"/>
      <c r="E113" s="43"/>
      <c r="F113" s="43"/>
      <c r="G113" s="43"/>
      <c r="H113" s="43"/>
      <c r="I113" s="43"/>
    </row>
    <row r="114" spans="1:9">
      <c r="A114" s="43"/>
      <c r="B114" s="43"/>
      <c r="C114" s="43"/>
      <c r="D114" s="43"/>
      <c r="E114" s="43"/>
      <c r="F114" s="43"/>
      <c r="G114" s="43"/>
      <c r="H114" s="43"/>
      <c r="I114" s="43"/>
    </row>
    <row r="115" spans="1:9">
      <c r="A115" s="43"/>
      <c r="B115" s="43"/>
      <c r="C115" s="43"/>
      <c r="D115" s="43"/>
      <c r="E115" s="43"/>
      <c r="F115" s="43"/>
      <c r="G115" s="43"/>
      <c r="H115" s="43"/>
      <c r="I115" s="43"/>
    </row>
    <row r="116" spans="1:9">
      <c r="A116" s="43"/>
      <c r="B116" s="43"/>
      <c r="C116" s="43"/>
      <c r="D116" s="43"/>
      <c r="E116" s="43"/>
      <c r="F116" s="43"/>
      <c r="G116" s="43"/>
      <c r="H116" s="43"/>
      <c r="I116" s="43"/>
    </row>
    <row r="117" spans="1:9">
      <c r="A117" s="43"/>
      <c r="B117" s="43"/>
      <c r="C117" s="43"/>
      <c r="D117" s="43"/>
      <c r="E117" s="43"/>
      <c r="F117" s="43"/>
      <c r="G117" s="43"/>
      <c r="H117" s="43"/>
      <c r="I117" s="43"/>
    </row>
    <row r="118" spans="1:9">
      <c r="A118" s="43"/>
      <c r="B118" s="43"/>
      <c r="C118" s="43"/>
      <c r="D118" s="43"/>
      <c r="E118" s="43"/>
      <c r="F118" s="43"/>
      <c r="G118" s="43"/>
      <c r="H118" s="43"/>
      <c r="I118" s="43"/>
    </row>
    <row r="119" spans="1:9">
      <c r="A119" s="43"/>
      <c r="B119" s="43"/>
      <c r="C119" s="43"/>
      <c r="D119" s="43"/>
      <c r="E119" s="43"/>
      <c r="F119" s="43"/>
      <c r="G119" s="43"/>
      <c r="H119" s="43"/>
      <c r="I119" s="43"/>
    </row>
    <row r="120" spans="1:9">
      <c r="A120" s="43"/>
      <c r="B120" s="43"/>
      <c r="C120" s="43"/>
      <c r="D120" s="43"/>
      <c r="E120" s="43"/>
      <c r="F120" s="43"/>
      <c r="G120" s="43"/>
      <c r="H120" s="43"/>
      <c r="I120" s="43"/>
    </row>
    <row r="121" spans="1:9">
      <c r="A121" s="43"/>
      <c r="B121" s="43"/>
      <c r="C121" s="43"/>
      <c r="D121" s="43"/>
      <c r="E121" s="43"/>
      <c r="F121" s="43"/>
      <c r="G121" s="43"/>
      <c r="H121" s="43"/>
      <c r="I121" s="43"/>
    </row>
    <row r="122" spans="1:9">
      <c r="A122" s="43"/>
      <c r="B122" s="43"/>
      <c r="C122" s="43"/>
      <c r="D122" s="43"/>
      <c r="E122" s="43"/>
      <c r="F122" s="43"/>
      <c r="G122" s="43"/>
      <c r="H122" s="43"/>
      <c r="I122" s="43"/>
    </row>
    <row r="123" spans="1:9">
      <c r="A123" s="43"/>
      <c r="B123" s="43"/>
      <c r="C123" s="43"/>
      <c r="D123" s="43"/>
      <c r="E123" s="43"/>
      <c r="F123" s="43"/>
      <c r="G123" s="43"/>
      <c r="H123" s="43"/>
      <c r="I123" s="43"/>
    </row>
    <row r="124" spans="1:9">
      <c r="A124" s="43"/>
      <c r="B124" s="43"/>
      <c r="C124" s="43"/>
      <c r="D124" s="43"/>
      <c r="E124" s="43"/>
      <c r="F124" s="43"/>
      <c r="G124" s="43"/>
      <c r="H124" s="43"/>
      <c r="I124" s="43"/>
    </row>
    <row r="125" spans="1:9">
      <c r="A125" s="43"/>
      <c r="B125" s="43"/>
      <c r="C125" s="43"/>
      <c r="D125" s="43"/>
      <c r="E125" s="43"/>
      <c r="F125" s="43"/>
      <c r="G125" s="43"/>
      <c r="H125" s="43"/>
      <c r="I125" s="43"/>
    </row>
    <row r="126" spans="1:9">
      <c r="A126" s="43"/>
      <c r="B126" s="43"/>
      <c r="C126" s="43"/>
      <c r="D126" s="43"/>
      <c r="E126" s="43"/>
      <c r="F126" s="43"/>
      <c r="G126" s="43"/>
      <c r="H126" s="43"/>
      <c r="I126" s="43"/>
    </row>
    <row r="127" spans="1:9">
      <c r="A127" s="43"/>
      <c r="B127" s="43"/>
      <c r="C127" s="43"/>
      <c r="D127" s="43"/>
      <c r="E127" s="43"/>
      <c r="F127" s="43"/>
      <c r="G127" s="43"/>
      <c r="H127" s="43"/>
      <c r="I127" s="43"/>
    </row>
    <row r="128" spans="1:9">
      <c r="A128" s="43"/>
      <c r="B128" s="43"/>
      <c r="C128" s="43"/>
      <c r="D128" s="43"/>
      <c r="E128" s="43"/>
      <c r="F128" s="43"/>
      <c r="G128" s="43"/>
      <c r="H128" s="43"/>
      <c r="I128" s="43"/>
    </row>
    <row r="129" spans="1:9">
      <c r="A129" s="43"/>
      <c r="B129" s="43"/>
      <c r="C129" s="43"/>
      <c r="D129" s="43"/>
      <c r="E129" s="43"/>
      <c r="F129" s="43"/>
      <c r="G129" s="43"/>
      <c r="H129" s="43"/>
      <c r="I129" s="43"/>
    </row>
    <row r="130" spans="1:9">
      <c r="A130" s="43"/>
      <c r="B130" s="43"/>
      <c r="C130" s="43"/>
      <c r="D130" s="43"/>
      <c r="E130" s="43"/>
      <c r="F130" s="43"/>
      <c r="G130" s="43"/>
      <c r="H130" s="43"/>
      <c r="I130" s="43"/>
    </row>
    <row r="131" spans="1:9">
      <c r="A131" s="43"/>
      <c r="B131" s="43"/>
      <c r="C131" s="43"/>
      <c r="D131" s="43"/>
      <c r="E131" s="43"/>
      <c r="F131" s="43"/>
      <c r="G131" s="43"/>
      <c r="H131" s="43"/>
      <c r="I131" s="43"/>
    </row>
    <row r="132" spans="1:9">
      <c r="A132" s="43"/>
      <c r="B132" s="43"/>
      <c r="C132" s="43"/>
      <c r="D132" s="43"/>
      <c r="E132" s="43"/>
      <c r="F132" s="43"/>
      <c r="G132" s="43"/>
      <c r="H132" s="43"/>
      <c r="I132" s="43"/>
    </row>
    <row r="133" spans="1:9">
      <c r="A133" s="43"/>
      <c r="B133" s="43"/>
      <c r="C133" s="43"/>
      <c r="D133" s="43"/>
      <c r="E133" s="43"/>
      <c r="F133" s="43"/>
      <c r="G133" s="43"/>
      <c r="H133" s="43"/>
      <c r="I133" s="43"/>
    </row>
    <row r="134" spans="1:9">
      <c r="A134" s="43"/>
      <c r="B134" s="43"/>
      <c r="C134" s="43"/>
      <c r="D134" s="43"/>
      <c r="E134" s="43"/>
      <c r="F134" s="43"/>
      <c r="G134" s="43"/>
      <c r="H134" s="43"/>
      <c r="I134" s="43"/>
    </row>
    <row r="135" spans="1:9">
      <c r="A135" s="43"/>
      <c r="B135" s="43"/>
      <c r="C135" s="43"/>
      <c r="D135" s="43"/>
      <c r="E135" s="43"/>
      <c r="F135" s="43"/>
      <c r="G135" s="43"/>
      <c r="H135" s="43"/>
      <c r="I135" s="43"/>
    </row>
    <row r="136" spans="1:9">
      <c r="A136" s="43"/>
      <c r="B136" s="43"/>
      <c r="C136" s="43"/>
      <c r="D136" s="43"/>
      <c r="E136" s="43"/>
      <c r="F136" s="43"/>
      <c r="G136" s="43"/>
      <c r="H136" s="43"/>
      <c r="I136" s="43"/>
    </row>
    <row r="137" spans="1:9">
      <c r="A137" s="43"/>
      <c r="B137" s="43"/>
      <c r="C137" s="43"/>
      <c r="D137" s="43"/>
      <c r="E137" s="43"/>
      <c r="F137" s="43"/>
      <c r="G137" s="43"/>
      <c r="H137" s="43"/>
      <c r="I137" s="43"/>
    </row>
    <row r="138" spans="1:9">
      <c r="A138" s="43"/>
      <c r="B138" s="43"/>
      <c r="C138" s="43"/>
      <c r="D138" s="43"/>
      <c r="E138" s="43"/>
      <c r="F138" s="43"/>
      <c r="G138" s="43"/>
      <c r="H138" s="43"/>
      <c r="I138" s="43"/>
    </row>
    <row r="139" spans="1:9">
      <c r="A139" s="43"/>
      <c r="B139" s="43"/>
      <c r="C139" s="43"/>
      <c r="D139" s="43"/>
      <c r="E139" s="43"/>
      <c r="F139" s="43"/>
      <c r="G139" s="43"/>
      <c r="H139" s="43"/>
      <c r="I139" s="43"/>
    </row>
    <row r="140" spans="1:9">
      <c r="A140" s="43"/>
      <c r="B140" s="43"/>
      <c r="C140" s="43"/>
      <c r="D140" s="43"/>
      <c r="E140" s="43"/>
      <c r="F140" s="43"/>
      <c r="G140" s="43"/>
      <c r="H140" s="43"/>
      <c r="I140" s="43"/>
    </row>
    <row r="141" spans="1:9">
      <c r="A141" s="43"/>
      <c r="B141" s="43"/>
      <c r="C141" s="43"/>
      <c r="D141" s="43"/>
      <c r="E141" s="43"/>
      <c r="F141" s="43"/>
      <c r="G141" s="43"/>
      <c r="H141" s="43"/>
      <c r="I141" s="43"/>
    </row>
    <row r="142" spans="1:9">
      <c r="A142" s="43"/>
      <c r="B142" s="43"/>
      <c r="C142" s="43"/>
      <c r="D142" s="43"/>
      <c r="E142" s="43"/>
      <c r="F142" s="43"/>
      <c r="G142" s="43"/>
      <c r="H142" s="43"/>
      <c r="I142" s="43"/>
    </row>
    <row r="143" spans="1:9">
      <c r="A143" s="43"/>
      <c r="B143" s="43"/>
      <c r="C143" s="43"/>
      <c r="D143" s="43"/>
      <c r="E143" s="43"/>
      <c r="F143" s="43"/>
      <c r="G143" s="43"/>
      <c r="H143" s="43"/>
      <c r="I143" s="43"/>
    </row>
    <row r="144" spans="1:9">
      <c r="A144" s="43"/>
      <c r="B144" s="43"/>
      <c r="C144" s="43"/>
      <c r="D144" s="43"/>
      <c r="E144" s="43"/>
      <c r="F144" s="43"/>
      <c r="G144" s="43"/>
      <c r="H144" s="43"/>
      <c r="I144" s="43"/>
    </row>
    <row r="145" spans="1:9">
      <c r="A145" s="43"/>
      <c r="B145" s="43"/>
      <c r="C145" s="43"/>
      <c r="D145" s="43"/>
      <c r="E145" s="43"/>
      <c r="F145" s="43"/>
      <c r="G145" s="43"/>
      <c r="H145" s="43"/>
      <c r="I145" s="43"/>
    </row>
    <row r="146" spans="1:9">
      <c r="A146" s="43"/>
      <c r="B146" s="43"/>
      <c r="C146" s="43"/>
      <c r="D146" s="43"/>
      <c r="E146" s="43"/>
      <c r="F146" s="43"/>
      <c r="G146" s="43"/>
      <c r="H146" s="43"/>
      <c r="I146" s="43"/>
    </row>
    <row r="147" spans="1:9">
      <c r="A147" s="43"/>
      <c r="B147" s="43"/>
      <c r="C147" s="43"/>
      <c r="D147" s="43"/>
      <c r="E147" s="43"/>
      <c r="F147" s="43"/>
      <c r="G147" s="43"/>
      <c r="H147" s="43"/>
      <c r="I147" s="43"/>
    </row>
    <row r="148" spans="1:9">
      <c r="A148" s="43"/>
      <c r="B148" s="43"/>
      <c r="C148" s="43"/>
      <c r="D148" s="43"/>
      <c r="E148" s="43"/>
      <c r="F148" s="43"/>
      <c r="G148" s="43"/>
      <c r="H148" s="43"/>
      <c r="I148" s="43"/>
    </row>
    <row r="149" spans="1:9">
      <c r="A149" s="43"/>
      <c r="B149" s="43"/>
      <c r="C149" s="43"/>
      <c r="D149" s="43"/>
      <c r="E149" s="43"/>
      <c r="F149" s="43"/>
      <c r="G149" s="43"/>
      <c r="H149" s="43"/>
      <c r="I149" s="43"/>
    </row>
    <row r="150" spans="1:9">
      <c r="A150" s="43"/>
      <c r="B150" s="43"/>
      <c r="C150" s="43"/>
      <c r="D150" s="43"/>
      <c r="E150" s="43"/>
      <c r="F150" s="43"/>
      <c r="G150" s="43"/>
      <c r="H150" s="43"/>
      <c r="I150" s="43"/>
    </row>
    <row r="151" spans="1:9">
      <c r="A151" s="43"/>
      <c r="B151" s="43"/>
      <c r="C151" s="43"/>
      <c r="D151" s="43"/>
      <c r="E151" s="43"/>
      <c r="F151" s="43"/>
      <c r="G151" s="43"/>
      <c r="H151" s="43"/>
      <c r="I151" s="43"/>
    </row>
    <row r="152" spans="1:9">
      <c r="A152" s="43"/>
      <c r="B152" s="43"/>
      <c r="C152" s="43"/>
      <c r="D152" s="43"/>
      <c r="E152" s="43"/>
      <c r="F152" s="43"/>
      <c r="G152" s="43"/>
      <c r="H152" s="43"/>
      <c r="I152" s="43"/>
    </row>
    <row r="153" spans="1:9">
      <c r="A153" s="43"/>
      <c r="B153" s="43"/>
      <c r="C153" s="43"/>
      <c r="D153" s="43"/>
      <c r="E153" s="43"/>
      <c r="F153" s="43"/>
      <c r="G153" s="43"/>
      <c r="H153" s="43"/>
      <c r="I153" s="43"/>
    </row>
    <row r="154" spans="1:9">
      <c r="A154" s="43"/>
      <c r="B154" s="43"/>
      <c r="C154" s="43"/>
      <c r="D154" s="43"/>
      <c r="E154" s="43"/>
      <c r="F154" s="43"/>
      <c r="G154" s="43"/>
      <c r="H154" s="43"/>
      <c r="I154" s="43"/>
    </row>
    <row r="155" spans="1:9">
      <c r="A155" s="43"/>
      <c r="B155" s="43"/>
      <c r="C155" s="43"/>
      <c r="D155" s="43"/>
      <c r="E155" s="43"/>
      <c r="F155" s="43"/>
      <c r="G155" s="43"/>
      <c r="H155" s="43"/>
      <c r="I155" s="43"/>
    </row>
    <row r="156" spans="1:9">
      <c r="A156" s="43"/>
      <c r="B156" s="43"/>
      <c r="C156" s="43"/>
      <c r="D156" s="43"/>
      <c r="E156" s="43"/>
      <c r="F156" s="43"/>
      <c r="G156" s="43"/>
      <c r="H156" s="43"/>
      <c r="I156" s="43"/>
    </row>
    <row r="157" spans="1:9">
      <c r="A157" s="43"/>
      <c r="B157" s="43"/>
      <c r="C157" s="43"/>
      <c r="D157" s="43"/>
      <c r="E157" s="43"/>
      <c r="F157" s="43"/>
      <c r="G157" s="43"/>
      <c r="H157" s="43"/>
      <c r="I157" s="43"/>
    </row>
    <row r="158" spans="1:9">
      <c r="A158" s="43"/>
      <c r="B158" s="43"/>
      <c r="C158" s="43"/>
      <c r="D158" s="43"/>
      <c r="E158" s="43"/>
      <c r="F158" s="43"/>
      <c r="G158" s="43"/>
      <c r="H158" s="43"/>
      <c r="I158" s="43"/>
    </row>
    <row r="159" spans="1:9">
      <c r="A159" s="43"/>
      <c r="B159" s="43"/>
      <c r="C159" s="43"/>
      <c r="D159" s="43"/>
      <c r="E159" s="43"/>
      <c r="F159" s="43"/>
      <c r="G159" s="43"/>
      <c r="H159" s="43"/>
      <c r="I159" s="43"/>
    </row>
    <row r="160" spans="1:9">
      <c r="A160" s="43"/>
      <c r="B160" s="43"/>
      <c r="C160" s="43"/>
      <c r="D160" s="43"/>
      <c r="E160" s="43"/>
      <c r="F160" s="43"/>
      <c r="G160" s="43"/>
      <c r="H160" s="43"/>
      <c r="I160" s="43"/>
    </row>
    <row r="161" spans="1:9">
      <c r="A161" s="43"/>
      <c r="B161" s="43"/>
      <c r="C161" s="43"/>
      <c r="D161" s="43"/>
      <c r="E161" s="43"/>
      <c r="F161" s="43"/>
      <c r="G161" s="43"/>
      <c r="H161" s="43"/>
      <c r="I161" s="43"/>
    </row>
    <row r="162" spans="1:9">
      <c r="A162" s="43"/>
      <c r="B162" s="43"/>
      <c r="C162" s="43"/>
      <c r="D162" s="43"/>
      <c r="E162" s="43"/>
      <c r="F162" s="43"/>
      <c r="G162" s="43"/>
      <c r="H162" s="43"/>
      <c r="I162" s="43"/>
    </row>
    <row r="163" spans="1:9">
      <c r="A163" s="43"/>
      <c r="B163" s="43"/>
      <c r="C163" s="43"/>
      <c r="D163" s="43"/>
      <c r="E163" s="43"/>
      <c r="F163" s="43"/>
      <c r="G163" s="43"/>
      <c r="H163" s="43"/>
      <c r="I163" s="43"/>
    </row>
    <row r="164" spans="1:9">
      <c r="A164" s="43"/>
      <c r="B164" s="43"/>
      <c r="C164" s="43"/>
      <c r="D164" s="43"/>
      <c r="E164" s="43"/>
      <c r="F164" s="43"/>
      <c r="G164" s="43"/>
      <c r="H164" s="43"/>
      <c r="I164" s="43"/>
    </row>
    <row r="165" spans="1:9">
      <c r="A165" s="43"/>
      <c r="B165" s="43"/>
      <c r="C165" s="43"/>
      <c r="D165" s="43"/>
      <c r="E165" s="43"/>
      <c r="F165" s="43"/>
      <c r="G165" s="43"/>
      <c r="H165" s="43"/>
      <c r="I165" s="43"/>
    </row>
    <row r="166" spans="1:9">
      <c r="A166" s="43"/>
      <c r="B166" s="43"/>
      <c r="C166" s="43"/>
      <c r="D166" s="43"/>
      <c r="E166" s="43"/>
      <c r="F166" s="43"/>
      <c r="G166" s="43"/>
      <c r="H166" s="43"/>
      <c r="I166" s="43"/>
    </row>
    <row r="167" spans="1:9">
      <c r="A167" s="43"/>
      <c r="B167" s="43"/>
      <c r="C167" s="43"/>
      <c r="D167" s="43"/>
      <c r="E167" s="43"/>
      <c r="F167" s="43"/>
      <c r="G167" s="43"/>
      <c r="H167" s="43"/>
      <c r="I167" s="43"/>
    </row>
    <row r="168" spans="1:9">
      <c r="A168" s="43"/>
      <c r="B168" s="43"/>
      <c r="C168" s="43"/>
      <c r="D168" s="43"/>
      <c r="E168" s="43"/>
      <c r="F168" s="43"/>
      <c r="G168" s="43"/>
      <c r="H168" s="43"/>
      <c r="I168" s="43"/>
    </row>
    <row r="169" spans="1:9">
      <c r="A169" s="43"/>
      <c r="B169" s="43"/>
      <c r="C169" s="43"/>
      <c r="D169" s="43"/>
      <c r="E169" s="43"/>
      <c r="F169" s="43"/>
      <c r="G169" s="43"/>
      <c r="H169" s="43"/>
      <c r="I169" s="43"/>
    </row>
    <row r="170" spans="1:9">
      <c r="A170" s="43"/>
      <c r="B170" s="43"/>
      <c r="C170" s="43"/>
      <c r="D170" s="43"/>
      <c r="E170" s="43"/>
      <c r="F170" s="43"/>
      <c r="G170" s="43"/>
      <c r="H170" s="43"/>
      <c r="I170" s="43"/>
    </row>
    <row r="171" spans="1:9">
      <c r="A171" s="43"/>
      <c r="B171" s="43"/>
      <c r="C171" s="43"/>
      <c r="D171" s="43"/>
      <c r="E171" s="43"/>
      <c r="F171" s="43"/>
      <c r="G171" s="43"/>
      <c r="H171" s="43"/>
      <c r="I171" s="43"/>
    </row>
    <row r="172" spans="1:9">
      <c r="A172" s="43"/>
      <c r="B172" s="43"/>
      <c r="C172" s="43"/>
      <c r="D172" s="43"/>
      <c r="E172" s="43"/>
      <c r="F172" s="43"/>
      <c r="G172" s="43"/>
      <c r="H172" s="43"/>
      <c r="I172" s="43"/>
    </row>
    <row r="173" spans="1:9">
      <c r="A173" s="43"/>
      <c r="B173" s="43"/>
      <c r="C173" s="43"/>
      <c r="D173" s="43"/>
      <c r="E173" s="43"/>
      <c r="F173" s="43"/>
      <c r="G173" s="43"/>
      <c r="H173" s="43"/>
      <c r="I173" s="43"/>
    </row>
    <row r="174" spans="1:9">
      <c r="A174" s="43"/>
      <c r="B174" s="43"/>
      <c r="C174" s="43"/>
      <c r="D174" s="43"/>
      <c r="E174" s="43"/>
      <c r="F174" s="43"/>
      <c r="G174" s="43"/>
      <c r="H174" s="43"/>
      <c r="I174" s="43"/>
    </row>
    <row r="175" spans="1:9">
      <c r="A175" s="43"/>
      <c r="B175" s="43"/>
      <c r="C175" s="43"/>
      <c r="D175" s="43"/>
      <c r="E175" s="43"/>
      <c r="F175" s="43"/>
      <c r="G175" s="43"/>
      <c r="H175" s="43"/>
      <c r="I175" s="43"/>
    </row>
    <row r="176" spans="1:9">
      <c r="A176" s="43"/>
      <c r="B176" s="43"/>
      <c r="C176" s="43"/>
      <c r="D176" s="43"/>
      <c r="E176" s="43"/>
      <c r="F176" s="43"/>
      <c r="G176" s="43"/>
      <c r="H176" s="43"/>
      <c r="I176" s="43"/>
    </row>
    <row r="177" spans="1:9">
      <c r="A177" s="43"/>
      <c r="B177" s="43"/>
      <c r="C177" s="43"/>
      <c r="D177" s="43"/>
      <c r="E177" s="43"/>
      <c r="F177" s="43"/>
      <c r="G177" s="43"/>
      <c r="H177" s="43"/>
      <c r="I177" s="43"/>
    </row>
    <row r="178" spans="1:9">
      <c r="A178" s="43"/>
      <c r="B178" s="43"/>
      <c r="C178" s="43"/>
      <c r="D178" s="43"/>
      <c r="E178" s="43"/>
      <c r="F178" s="43"/>
      <c r="G178" s="43"/>
      <c r="H178" s="43"/>
      <c r="I178" s="43"/>
    </row>
    <row r="179" spans="1:9">
      <c r="A179" s="43"/>
      <c r="B179" s="43"/>
      <c r="C179" s="43"/>
      <c r="D179" s="43"/>
      <c r="E179" s="43"/>
      <c r="F179" s="43"/>
      <c r="G179" s="43"/>
      <c r="H179" s="43"/>
      <c r="I179" s="43"/>
    </row>
    <row r="180" spans="1:9">
      <c r="A180" s="43"/>
      <c r="B180" s="43"/>
      <c r="C180" s="43"/>
      <c r="D180" s="43"/>
      <c r="E180" s="43"/>
      <c r="F180" s="43"/>
      <c r="G180" s="43"/>
      <c r="H180" s="43"/>
      <c r="I180" s="43"/>
    </row>
    <row r="181" spans="1:9">
      <c r="A181" s="43"/>
      <c r="B181" s="43"/>
      <c r="C181" s="43"/>
      <c r="D181" s="43"/>
      <c r="E181" s="43"/>
      <c r="F181" s="43"/>
      <c r="G181" s="43"/>
      <c r="H181" s="43"/>
      <c r="I181" s="43"/>
    </row>
    <row r="182" spans="1:9">
      <c r="A182" s="43"/>
      <c r="B182" s="43"/>
      <c r="C182" s="43"/>
      <c r="D182" s="43"/>
      <c r="E182" s="43"/>
      <c r="F182" s="43"/>
      <c r="G182" s="43"/>
      <c r="H182" s="43"/>
      <c r="I182" s="43"/>
    </row>
    <row r="183" spans="1:9">
      <c r="A183" s="43"/>
      <c r="B183" s="43"/>
      <c r="C183" s="43"/>
      <c r="D183" s="43"/>
      <c r="E183" s="43"/>
      <c r="F183" s="43"/>
      <c r="G183" s="43"/>
      <c r="H183" s="43"/>
      <c r="I183" s="43"/>
    </row>
    <row r="184" spans="1:9">
      <c r="A184" s="43"/>
      <c r="B184" s="43"/>
      <c r="C184" s="43"/>
      <c r="D184" s="43"/>
      <c r="E184" s="43"/>
      <c r="F184" s="43"/>
      <c r="G184" s="43"/>
      <c r="H184" s="43"/>
      <c r="I184" s="43"/>
    </row>
    <row r="185" spans="1:9">
      <c r="A185" s="43"/>
      <c r="B185" s="43"/>
      <c r="C185" s="43"/>
      <c r="D185" s="43"/>
      <c r="E185" s="43"/>
      <c r="F185" s="43"/>
      <c r="G185" s="43"/>
      <c r="H185" s="43"/>
      <c r="I185" s="43"/>
    </row>
    <row r="186" spans="1:9">
      <c r="A186" s="43"/>
      <c r="B186" s="43"/>
      <c r="C186" s="43"/>
      <c r="D186" s="43"/>
      <c r="E186" s="43"/>
      <c r="F186" s="43"/>
      <c r="G186" s="43"/>
      <c r="H186" s="43"/>
      <c r="I186" s="43"/>
    </row>
    <row r="187" spans="1:9">
      <c r="A187" s="43"/>
      <c r="B187" s="43"/>
      <c r="C187" s="43"/>
      <c r="D187" s="43"/>
      <c r="E187" s="43"/>
      <c r="F187" s="43"/>
      <c r="G187" s="43"/>
      <c r="H187" s="43"/>
      <c r="I187" s="43"/>
    </row>
    <row r="188" spans="1:9">
      <c r="A188" s="43"/>
      <c r="B188" s="43"/>
      <c r="C188" s="43"/>
      <c r="D188" s="43"/>
      <c r="E188" s="43"/>
      <c r="F188" s="43"/>
      <c r="G188" s="43"/>
      <c r="H188" s="43"/>
      <c r="I188" s="43"/>
    </row>
    <row r="189" spans="1:9">
      <c r="A189" s="43"/>
      <c r="B189" s="43"/>
      <c r="C189" s="43"/>
      <c r="D189" s="43"/>
      <c r="E189" s="43"/>
      <c r="F189" s="43"/>
      <c r="G189" s="43"/>
      <c r="H189" s="43"/>
      <c r="I189" s="43"/>
    </row>
    <row r="190" spans="1:9">
      <c r="A190" s="43"/>
      <c r="B190" s="43"/>
      <c r="C190" s="43"/>
      <c r="D190" s="43"/>
      <c r="E190" s="43"/>
      <c r="F190" s="43"/>
      <c r="G190" s="43"/>
      <c r="H190" s="43"/>
      <c r="I190" s="43"/>
    </row>
    <row r="191" spans="1:9">
      <c r="A191" s="43"/>
      <c r="B191" s="43"/>
      <c r="C191" s="43"/>
      <c r="D191" s="43"/>
      <c r="E191" s="43"/>
      <c r="F191" s="43"/>
      <c r="G191" s="43"/>
      <c r="H191" s="43"/>
      <c r="I191" s="43"/>
    </row>
    <row r="192" spans="1:9">
      <c r="A192" s="43"/>
      <c r="B192" s="43"/>
      <c r="C192" s="43"/>
      <c r="D192" s="43"/>
      <c r="E192" s="43"/>
      <c r="F192" s="43"/>
      <c r="G192" s="43"/>
      <c r="H192" s="43"/>
      <c r="I192" s="43"/>
    </row>
    <row r="193" spans="1:9">
      <c r="A193" s="43"/>
      <c r="B193" s="43"/>
      <c r="C193" s="43"/>
      <c r="D193" s="43"/>
      <c r="E193" s="43"/>
      <c r="F193" s="43"/>
      <c r="G193" s="43"/>
      <c r="H193" s="43"/>
      <c r="I193" s="43"/>
    </row>
    <row r="194" spans="1:9">
      <c r="A194" s="43"/>
      <c r="B194" s="43"/>
      <c r="C194" s="43"/>
      <c r="D194" s="43"/>
      <c r="E194" s="43"/>
      <c r="F194" s="43"/>
      <c r="G194" s="43"/>
      <c r="H194" s="43"/>
      <c r="I194" s="43"/>
    </row>
    <row r="195" spans="1:9">
      <c r="A195" s="43"/>
      <c r="B195" s="43"/>
      <c r="C195" s="43"/>
      <c r="D195" s="43"/>
      <c r="E195" s="43"/>
      <c r="F195" s="43"/>
      <c r="G195" s="43"/>
      <c r="H195" s="43"/>
      <c r="I195" s="43"/>
    </row>
    <row r="196" spans="1:9">
      <c r="A196" s="43"/>
      <c r="B196" s="43"/>
      <c r="C196" s="43"/>
      <c r="D196" s="43"/>
      <c r="E196" s="43"/>
      <c r="F196" s="43"/>
      <c r="G196" s="43"/>
      <c r="H196" s="43"/>
      <c r="I196" s="43"/>
    </row>
    <row r="197" spans="1:9">
      <c r="A197" s="43"/>
      <c r="B197" s="43"/>
      <c r="C197" s="43"/>
      <c r="D197" s="43"/>
      <c r="E197" s="43"/>
      <c r="F197" s="43"/>
      <c r="G197" s="43"/>
      <c r="H197" s="43"/>
      <c r="I197" s="43"/>
    </row>
    <row r="198" spans="1:9">
      <c r="A198" s="43"/>
      <c r="B198" s="43"/>
      <c r="C198" s="43"/>
      <c r="D198" s="43"/>
      <c r="E198" s="43"/>
      <c r="F198" s="43"/>
      <c r="G198" s="43"/>
      <c r="H198" s="43"/>
      <c r="I198" s="43"/>
    </row>
    <row r="199" spans="1:9">
      <c r="A199" s="43"/>
      <c r="B199" s="43"/>
      <c r="C199" s="43"/>
      <c r="D199" s="43"/>
      <c r="E199" s="43"/>
      <c r="F199" s="43"/>
      <c r="G199" s="43"/>
      <c r="H199" s="43"/>
      <c r="I199" s="43"/>
    </row>
    <row r="200" spans="1:9">
      <c r="A200" s="43"/>
      <c r="B200" s="43"/>
      <c r="C200" s="43"/>
      <c r="D200" s="43"/>
      <c r="E200" s="43"/>
      <c r="F200" s="43"/>
      <c r="G200" s="43"/>
      <c r="H200" s="43"/>
      <c r="I200" s="43"/>
    </row>
    <row r="201" spans="1:9">
      <c r="A201" s="43"/>
      <c r="B201" s="43"/>
      <c r="C201" s="43"/>
      <c r="D201" s="43"/>
      <c r="E201" s="43"/>
      <c r="F201" s="43"/>
      <c r="G201" s="43"/>
      <c r="H201" s="43"/>
      <c r="I201" s="43"/>
    </row>
    <row r="202" spans="1:9">
      <c r="A202" s="43"/>
      <c r="B202" s="43"/>
      <c r="C202" s="43"/>
      <c r="D202" s="43"/>
      <c r="E202" s="43"/>
      <c r="F202" s="43"/>
      <c r="G202" s="43"/>
      <c r="H202" s="43"/>
      <c r="I202" s="43"/>
    </row>
    <row r="203" spans="1:9">
      <c r="A203" s="43"/>
      <c r="B203" s="43"/>
      <c r="C203" s="43"/>
      <c r="D203" s="43"/>
      <c r="E203" s="43"/>
      <c r="F203" s="43"/>
      <c r="G203" s="43"/>
      <c r="H203" s="43"/>
      <c r="I203" s="43"/>
    </row>
    <row r="204" spans="1:9">
      <c r="A204" s="43"/>
      <c r="B204" s="43"/>
      <c r="C204" s="43"/>
      <c r="D204" s="43"/>
      <c r="E204" s="43"/>
      <c r="F204" s="43"/>
      <c r="G204" s="43"/>
      <c r="H204" s="43"/>
      <c r="I204" s="43"/>
    </row>
    <row r="205" spans="1:9">
      <c r="A205" s="43"/>
      <c r="B205" s="43"/>
      <c r="C205" s="43"/>
      <c r="D205" s="43"/>
      <c r="E205" s="43"/>
      <c r="F205" s="43"/>
      <c r="G205" s="43"/>
      <c r="H205" s="43"/>
      <c r="I205" s="43"/>
    </row>
  </sheetData>
  <sheetProtection password="E072" sheet="1" objects="1" scenarios="1" select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02D3B"/>
  </sheetPr>
  <dimension ref="A1:L37"/>
  <sheetViews>
    <sheetView showGridLines="0" workbookViewId="0">
      <pane ySplit="2" topLeftCell="A3" activePane="bottomLeft" state="frozen"/>
      <selection pane="bottomLeft"/>
    </sheetView>
  </sheetViews>
  <sheetFormatPr defaultRowHeight="13.8"/>
  <cols>
    <col min="1" max="1" width="28" style="3" customWidth="1"/>
    <col min="2" max="2" width="52" style="3" customWidth="1"/>
    <col min="3" max="3" width="68" style="3" customWidth="1"/>
    <col min="4" max="12" width="28" style="3" customWidth="1"/>
    <col min="13" max="16384" width="8.796875" style="3"/>
  </cols>
  <sheetData>
    <row r="1" spans="1:12" ht="31.95" customHeight="1">
      <c r="A1" s="37" t="s">
        <v>13</v>
      </c>
      <c r="B1" s="2"/>
      <c r="C1" s="2"/>
      <c r="D1" s="2"/>
      <c r="E1" s="2"/>
      <c r="F1" s="2"/>
      <c r="G1" s="2"/>
      <c r="H1" s="2"/>
      <c r="I1" s="2"/>
      <c r="J1" s="2"/>
      <c r="K1" s="2"/>
      <c r="L1" s="2"/>
    </row>
    <row r="2" spans="1:12">
      <c r="A2" s="39" t="s">
        <v>177</v>
      </c>
      <c r="B2" s="39" t="s">
        <v>178</v>
      </c>
      <c r="C2" s="39" t="s">
        <v>179</v>
      </c>
      <c r="D2" s="2"/>
      <c r="E2" s="2"/>
      <c r="F2" s="2"/>
      <c r="G2" s="2"/>
      <c r="H2" s="2"/>
      <c r="I2" s="2"/>
      <c r="J2" s="2"/>
      <c r="K2" s="2"/>
      <c r="L2" s="2"/>
    </row>
    <row r="3" spans="1:12" ht="27.6">
      <c r="A3" s="2" t="s">
        <v>3</v>
      </c>
      <c r="B3" s="44" t="s">
        <v>204</v>
      </c>
      <c r="C3" s="44" t="s">
        <v>180</v>
      </c>
      <c r="D3" s="2"/>
      <c r="E3" s="2"/>
      <c r="F3" s="2"/>
      <c r="G3" s="2"/>
      <c r="H3" s="2"/>
      <c r="I3" s="2"/>
      <c r="J3" s="2"/>
      <c r="K3" s="2"/>
      <c r="L3" s="2"/>
    </row>
    <row r="4" spans="1:12">
      <c r="A4" s="2" t="s">
        <v>5</v>
      </c>
      <c r="B4" s="44" t="s">
        <v>181</v>
      </c>
      <c r="C4" s="44" t="s">
        <v>182</v>
      </c>
      <c r="D4" s="2"/>
      <c r="E4" s="2"/>
      <c r="F4" s="2"/>
      <c r="G4" s="2"/>
      <c r="H4" s="2"/>
      <c r="I4" s="2"/>
      <c r="J4" s="2"/>
      <c r="K4" s="2"/>
      <c r="L4" s="2"/>
    </row>
    <row r="5" spans="1:12">
      <c r="A5" s="2" t="s">
        <v>183</v>
      </c>
      <c r="B5" s="44" t="s">
        <v>184</v>
      </c>
      <c r="C5" s="44" t="s">
        <v>185</v>
      </c>
      <c r="D5" s="2"/>
      <c r="E5" s="2"/>
      <c r="F5" s="2"/>
      <c r="G5" s="2"/>
      <c r="H5" s="2"/>
      <c r="I5" s="2"/>
      <c r="J5" s="2"/>
      <c r="K5" s="2"/>
      <c r="L5" s="2"/>
    </row>
    <row r="6" spans="1:12">
      <c r="A6" s="2" t="s">
        <v>186</v>
      </c>
      <c r="B6" s="44" t="s">
        <v>187</v>
      </c>
      <c r="C6" s="44" t="s">
        <v>188</v>
      </c>
      <c r="D6" s="2"/>
      <c r="E6" s="2"/>
      <c r="F6" s="2"/>
      <c r="G6" s="2"/>
      <c r="H6" s="2"/>
      <c r="I6" s="2"/>
      <c r="J6" s="2"/>
      <c r="K6" s="2"/>
      <c r="L6" s="2"/>
    </row>
    <row r="7" spans="1:12">
      <c r="A7" s="2" t="s">
        <v>189</v>
      </c>
      <c r="B7" s="44" t="s">
        <v>190</v>
      </c>
      <c r="C7" s="44" t="s">
        <v>191</v>
      </c>
      <c r="D7" s="2"/>
      <c r="E7" s="2"/>
      <c r="F7" s="2"/>
      <c r="G7" s="2"/>
      <c r="H7" s="2"/>
      <c r="I7" s="2"/>
      <c r="J7" s="2"/>
      <c r="K7" s="2"/>
      <c r="L7" s="2"/>
    </row>
    <row r="8" spans="1:12">
      <c r="A8" s="2"/>
      <c r="B8" s="2"/>
      <c r="C8" s="2"/>
      <c r="D8" s="2"/>
      <c r="E8" s="2"/>
      <c r="F8" s="2"/>
      <c r="G8" s="2"/>
      <c r="H8" s="2"/>
      <c r="I8" s="2"/>
      <c r="J8" s="2"/>
      <c r="K8" s="2"/>
      <c r="L8" s="2"/>
    </row>
    <row r="9" spans="1:12">
      <c r="A9" s="2"/>
      <c r="B9" s="2"/>
      <c r="C9" s="2"/>
      <c r="D9" s="2"/>
      <c r="E9" s="2"/>
      <c r="F9" s="2"/>
      <c r="G9" s="2"/>
      <c r="H9" s="2"/>
      <c r="I9" s="2"/>
      <c r="J9" s="2"/>
      <c r="K9" s="2"/>
      <c r="L9" s="2"/>
    </row>
    <row r="10" spans="1:12">
      <c r="A10" s="2"/>
      <c r="B10" s="2"/>
      <c r="C10" s="2"/>
      <c r="D10" s="2"/>
      <c r="E10" s="2"/>
      <c r="F10" s="2"/>
      <c r="G10" s="2"/>
      <c r="H10" s="2"/>
      <c r="I10" s="2"/>
      <c r="J10" s="2"/>
      <c r="K10" s="2"/>
      <c r="L10" s="2"/>
    </row>
    <row r="11" spans="1:12">
      <c r="A11" s="2"/>
      <c r="B11" s="2"/>
      <c r="C11" s="2"/>
      <c r="D11" s="2"/>
      <c r="E11" s="2"/>
      <c r="F11" s="2"/>
      <c r="G11" s="2"/>
      <c r="H11" s="2"/>
      <c r="I11" s="2"/>
      <c r="J11" s="2"/>
      <c r="K11" s="2"/>
      <c r="L11" s="2"/>
    </row>
    <row r="12" spans="1:12">
      <c r="A12" s="2"/>
      <c r="B12" s="2"/>
      <c r="C12" s="2"/>
      <c r="D12" s="2"/>
      <c r="E12" s="2"/>
      <c r="F12" s="2"/>
      <c r="G12" s="2"/>
      <c r="H12" s="2"/>
      <c r="I12" s="2"/>
      <c r="J12" s="2"/>
      <c r="K12" s="2"/>
      <c r="L12" s="2"/>
    </row>
    <row r="13" spans="1:12">
      <c r="A13" s="2"/>
      <c r="B13" s="2"/>
      <c r="C13" s="2"/>
      <c r="D13" s="2"/>
      <c r="E13" s="2"/>
      <c r="F13" s="2"/>
      <c r="G13" s="2"/>
      <c r="H13" s="2"/>
      <c r="I13" s="2"/>
      <c r="J13" s="2"/>
      <c r="K13" s="2"/>
      <c r="L13" s="2"/>
    </row>
    <row r="14" spans="1:12">
      <c r="A14" s="2"/>
      <c r="B14" s="2"/>
      <c r="C14" s="2"/>
      <c r="D14" s="2"/>
      <c r="E14" s="2"/>
      <c r="F14" s="2"/>
      <c r="G14" s="2"/>
      <c r="H14" s="2"/>
      <c r="I14" s="2"/>
      <c r="J14" s="2"/>
      <c r="K14" s="2"/>
      <c r="L14" s="2"/>
    </row>
    <row r="15" spans="1:12">
      <c r="A15" s="2"/>
      <c r="B15" s="2"/>
      <c r="C15" s="2"/>
      <c r="D15" s="2"/>
      <c r="E15" s="2"/>
      <c r="F15" s="2"/>
      <c r="G15" s="2"/>
      <c r="H15" s="2"/>
      <c r="I15" s="2"/>
      <c r="J15" s="2"/>
      <c r="K15" s="2"/>
      <c r="L15" s="2"/>
    </row>
    <row r="16" spans="1:12">
      <c r="A16" s="2"/>
      <c r="B16" s="2"/>
      <c r="C16" s="2"/>
      <c r="D16" s="2"/>
      <c r="E16" s="2"/>
      <c r="F16" s="2"/>
      <c r="G16" s="2"/>
      <c r="H16" s="2"/>
      <c r="I16" s="2"/>
      <c r="J16" s="2"/>
      <c r="K16" s="2"/>
      <c r="L16" s="2"/>
    </row>
    <row r="17" spans="1:12">
      <c r="A17" s="2"/>
      <c r="B17" s="2"/>
      <c r="C17" s="2"/>
      <c r="D17" s="2"/>
      <c r="E17" s="2"/>
      <c r="F17" s="2"/>
      <c r="G17" s="2"/>
      <c r="H17" s="2"/>
      <c r="I17" s="2"/>
      <c r="J17" s="2"/>
      <c r="K17" s="2"/>
      <c r="L17" s="2"/>
    </row>
    <row r="18" spans="1:12">
      <c r="A18" s="2"/>
      <c r="B18" s="2"/>
      <c r="C18" s="2"/>
      <c r="D18" s="2"/>
      <c r="E18" s="2"/>
      <c r="F18" s="2"/>
      <c r="G18" s="2"/>
      <c r="H18" s="2"/>
      <c r="I18" s="2"/>
      <c r="J18" s="2"/>
      <c r="K18" s="2"/>
      <c r="L18" s="2"/>
    </row>
    <row r="19" spans="1:12">
      <c r="A19" s="2"/>
      <c r="B19" s="2"/>
      <c r="C19" s="2"/>
      <c r="D19" s="2"/>
      <c r="E19" s="2"/>
      <c r="F19" s="2"/>
      <c r="G19" s="2"/>
      <c r="H19" s="2"/>
      <c r="I19" s="2"/>
      <c r="J19" s="2"/>
      <c r="K19" s="2"/>
      <c r="L19" s="2"/>
    </row>
    <row r="20" spans="1:12">
      <c r="A20" s="2"/>
      <c r="B20" s="2"/>
      <c r="C20" s="2"/>
      <c r="D20" s="2"/>
      <c r="E20" s="2"/>
      <c r="F20" s="2"/>
      <c r="G20" s="2"/>
      <c r="H20" s="2"/>
      <c r="I20" s="2"/>
      <c r="J20" s="2"/>
      <c r="K20" s="2"/>
      <c r="L20" s="2"/>
    </row>
    <row r="21" spans="1:12">
      <c r="A21" s="2"/>
      <c r="B21" s="2"/>
      <c r="C21" s="2"/>
      <c r="D21" s="2"/>
      <c r="E21" s="2"/>
      <c r="F21" s="2"/>
      <c r="G21" s="2"/>
      <c r="H21" s="2"/>
      <c r="I21" s="2"/>
      <c r="J21" s="2"/>
      <c r="K21" s="2"/>
      <c r="L21" s="2"/>
    </row>
    <row r="22" spans="1:12">
      <c r="A22" s="2"/>
      <c r="B22" s="2"/>
      <c r="C22" s="2"/>
      <c r="D22" s="2"/>
      <c r="E22" s="2"/>
      <c r="F22" s="2"/>
      <c r="G22" s="2"/>
      <c r="H22" s="2"/>
      <c r="I22" s="2"/>
      <c r="J22" s="2"/>
      <c r="K22" s="2"/>
      <c r="L22" s="2"/>
    </row>
    <row r="23" spans="1:12">
      <c r="A23" s="2"/>
      <c r="B23" s="2"/>
      <c r="C23" s="2"/>
      <c r="D23" s="2"/>
      <c r="E23" s="2"/>
      <c r="F23" s="2"/>
      <c r="G23" s="2"/>
      <c r="H23" s="2"/>
      <c r="I23" s="2"/>
      <c r="J23" s="2"/>
      <c r="K23" s="2"/>
      <c r="L23" s="2"/>
    </row>
    <row r="24" spans="1:12">
      <c r="A24" s="2"/>
      <c r="B24" s="2"/>
      <c r="C24" s="2"/>
      <c r="D24" s="2"/>
      <c r="E24" s="2"/>
      <c r="F24" s="2"/>
      <c r="G24" s="2"/>
      <c r="H24" s="2"/>
      <c r="I24" s="2"/>
      <c r="J24" s="2"/>
      <c r="K24" s="2"/>
      <c r="L24" s="2"/>
    </row>
    <row r="25" spans="1:12">
      <c r="A25" s="2"/>
      <c r="B25" s="2"/>
      <c r="C25" s="2"/>
      <c r="D25" s="2"/>
      <c r="E25" s="2"/>
      <c r="F25" s="2"/>
      <c r="G25" s="2"/>
      <c r="H25" s="2"/>
      <c r="I25" s="2"/>
      <c r="J25" s="2"/>
      <c r="K25" s="2"/>
      <c r="L25" s="2"/>
    </row>
    <row r="26" spans="1:12">
      <c r="A26" s="2"/>
      <c r="B26" s="2"/>
      <c r="C26" s="2"/>
      <c r="D26" s="2"/>
      <c r="E26" s="2"/>
      <c r="F26" s="2"/>
      <c r="G26" s="2"/>
      <c r="H26" s="2"/>
      <c r="I26" s="2"/>
      <c r="J26" s="2"/>
      <c r="K26" s="2"/>
      <c r="L26" s="2"/>
    </row>
    <row r="27" spans="1:12">
      <c r="A27" s="2"/>
      <c r="B27" s="2"/>
      <c r="C27" s="2"/>
      <c r="D27" s="2"/>
      <c r="E27" s="2"/>
      <c r="F27" s="2"/>
      <c r="G27" s="2"/>
      <c r="H27" s="2"/>
      <c r="I27" s="2"/>
      <c r="J27" s="2"/>
      <c r="K27" s="2"/>
      <c r="L27" s="2"/>
    </row>
    <row r="28" spans="1:12">
      <c r="A28" s="2"/>
      <c r="B28" s="2"/>
      <c r="C28" s="2"/>
      <c r="D28" s="2"/>
      <c r="E28" s="2"/>
      <c r="F28" s="2"/>
      <c r="G28" s="2"/>
      <c r="H28" s="2"/>
      <c r="I28" s="2"/>
      <c r="J28" s="2"/>
      <c r="K28" s="2"/>
      <c r="L28" s="2"/>
    </row>
    <row r="29" spans="1:12">
      <c r="A29" s="2"/>
      <c r="B29" s="2"/>
      <c r="C29" s="2"/>
      <c r="D29" s="2"/>
      <c r="E29" s="2"/>
      <c r="F29" s="2"/>
      <c r="G29" s="2"/>
      <c r="H29" s="2"/>
      <c r="I29" s="2"/>
      <c r="J29" s="2"/>
      <c r="K29" s="2"/>
      <c r="L29" s="2"/>
    </row>
    <row r="30" spans="1:12">
      <c r="A30" s="2"/>
      <c r="B30" s="2"/>
      <c r="C30" s="2"/>
      <c r="D30" s="2"/>
      <c r="E30" s="2"/>
      <c r="F30" s="2"/>
      <c r="G30" s="2"/>
      <c r="H30" s="2"/>
      <c r="I30" s="2"/>
      <c r="J30" s="2"/>
      <c r="K30" s="2"/>
      <c r="L30" s="2"/>
    </row>
    <row r="31" spans="1:12">
      <c r="A31" s="2"/>
      <c r="B31" s="2"/>
      <c r="C31" s="2"/>
      <c r="D31" s="2"/>
      <c r="E31" s="2"/>
      <c r="F31" s="2"/>
      <c r="G31" s="2"/>
      <c r="H31" s="2"/>
      <c r="I31" s="2"/>
      <c r="J31" s="2"/>
      <c r="K31" s="2"/>
      <c r="L31" s="2"/>
    </row>
    <row r="32" spans="1:12">
      <c r="A32" s="2"/>
      <c r="B32" s="2"/>
      <c r="C32" s="2"/>
      <c r="D32" s="2"/>
      <c r="E32" s="2"/>
      <c r="F32" s="2"/>
      <c r="G32" s="2"/>
      <c r="H32" s="2"/>
      <c r="I32" s="2"/>
      <c r="J32" s="2"/>
      <c r="K32" s="2"/>
      <c r="L32" s="2"/>
    </row>
    <row r="33" spans="1:12">
      <c r="A33" s="2"/>
      <c r="B33" s="2"/>
      <c r="C33" s="2"/>
      <c r="D33" s="2"/>
      <c r="E33" s="2"/>
      <c r="F33" s="2"/>
      <c r="G33" s="2"/>
      <c r="H33" s="2"/>
      <c r="I33" s="2"/>
      <c r="J33" s="2"/>
      <c r="K33" s="2"/>
      <c r="L33" s="2"/>
    </row>
    <row r="34" spans="1:12">
      <c r="A34" s="2"/>
      <c r="B34" s="2"/>
      <c r="C34" s="2"/>
      <c r="D34" s="2"/>
      <c r="E34" s="2"/>
      <c r="F34" s="2"/>
      <c r="G34" s="2"/>
      <c r="H34" s="2"/>
      <c r="I34" s="2"/>
      <c r="J34" s="2"/>
      <c r="K34" s="2"/>
      <c r="L34" s="2"/>
    </row>
    <row r="35" spans="1:12">
      <c r="A35" s="2"/>
      <c r="B35" s="2"/>
      <c r="C35" s="2"/>
      <c r="D35" s="2"/>
      <c r="E35" s="2"/>
      <c r="F35" s="2"/>
      <c r="G35" s="2"/>
      <c r="H35" s="2"/>
      <c r="I35" s="2"/>
      <c r="J35" s="2"/>
      <c r="K35" s="2"/>
      <c r="L35" s="2"/>
    </row>
    <row r="36" spans="1:12">
      <c r="A36" s="2"/>
      <c r="B36" s="2"/>
      <c r="C36" s="2"/>
      <c r="D36" s="2"/>
      <c r="E36" s="2"/>
      <c r="F36" s="2"/>
      <c r="G36" s="2"/>
      <c r="H36" s="2"/>
      <c r="I36" s="2"/>
      <c r="J36" s="2"/>
      <c r="K36" s="2"/>
      <c r="L36" s="2"/>
    </row>
    <row r="37" spans="1:12">
      <c r="A37" s="2"/>
      <c r="B37" s="2"/>
      <c r="C37" s="2"/>
      <c r="D37" s="2"/>
      <c r="E37" s="2"/>
      <c r="F37" s="2"/>
      <c r="G37" s="2"/>
      <c r="H37" s="2"/>
      <c r="I37" s="2"/>
      <c r="J37" s="2"/>
      <c r="K37" s="2"/>
      <c r="L37" s="2"/>
    </row>
  </sheetData>
  <sheetProtection password="E072"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Start here</vt:lpstr>
      <vt:lpstr>Profit &amp; Loss</vt:lpstr>
      <vt:lpstr>Margin</vt:lpstr>
      <vt:lpstr>Campaign</vt:lpstr>
      <vt:lpstr>Cash 13 weeks</vt:lpstr>
      <vt:lpstr>Approval log</vt:lpstr>
      <vt:lpstr>Test log</vt:lpstr>
      <vt:lpstr>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SHAIKH</cp:lastModifiedBy>
  <dcterms:created xsi:type="dcterms:W3CDTF">2026-10-10T12:34:04Z</dcterms:created>
  <dcterms:modified xsi:type="dcterms:W3CDTF">2026-10-10T12:34:04Z</dcterms:modified>
</cp:coreProperties>
</file>